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NABAVA'!$A$2:$N$118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PROJEKTI!$A$1:$N$58</definedName>
    <definedName name="_xlnm.Print_Area" localSheetId="2">'SREDIŠNJA NABAVA'!$A$1:$N$6</definedName>
    <definedName name="_xlnm.Print_Area" localSheetId="1">'TEKUĆA NABAVA'!$A$1:$N$118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17" i="5" l="1"/>
  <c r="F58" i="1" l="1"/>
  <c r="F5" i="7" l="1"/>
  <c r="F7" i="7"/>
  <c r="F6" i="3"/>
  <c r="F6" i="7" s="1"/>
  <c r="F9" i="7" l="1"/>
</calcChain>
</file>

<file path=xl/sharedStrings.xml><?xml version="1.0" encoding="utf-8"?>
<sst xmlns="http://schemas.openxmlformats.org/spreadsheetml/2006/main" count="10945" uniqueCount="10032">
  <si>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</si>
  <si>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</si>
  <si>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</si>
  <si>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</si>
  <si>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</si>
  <si>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</si>
  <si>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</si>
  <si>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</si>
  <si>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</si>
  <si>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</si>
  <si>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</si>
  <si>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</si>
  <si>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</si>
  <si>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</si>
  <si>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</si>
  <si>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</si>
  <si>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</si>
  <si>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</si>
  <si>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</si>
  <si>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</si>
  <si>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</si>
  <si>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</si>
  <si>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</si>
  <si>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</si>
  <si>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</si>
  <si>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</si>
  <si>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</si>
  <si>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</si>
  <si>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</si>
  <si>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</si>
  <si>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</si>
  <si>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</si>
  <si>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</si>
  <si>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</si>
  <si>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</si>
  <si>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</si>
  <si>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</si>
  <si>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</si>
  <si>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</si>
  <si>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</si>
  <si>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</si>
  <si>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</si>
  <si>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</si>
  <si>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</si>
  <si>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</si>
  <si>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</si>
  <si>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</si>
  <si>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</si>
  <si>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</si>
  <si>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</si>
  <si>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</si>
  <si>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</si>
  <si>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</si>
  <si>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</si>
  <si>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</si>
  <si>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</si>
  <si>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</si>
  <si>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</si>
  <si>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</si>
  <si>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</si>
  <si>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</si>
  <si>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</si>
  <si>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</si>
  <si>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</si>
  <si>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</si>
  <si>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</si>
  <si>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</si>
  <si>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</si>
  <si>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</si>
  <si>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</si>
  <si>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</si>
  <si>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</si>
  <si>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</si>
  <si>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</si>
  <si>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</si>
  <si>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</si>
  <si>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</si>
  <si>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</si>
  <si>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</si>
  <si>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</si>
  <si>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</si>
  <si>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</si>
  <si>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</si>
  <si>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</si>
  <si>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</si>
  <si>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</si>
  <si>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</si>
  <si>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</si>
  <si>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</si>
  <si>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</si>
  <si>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</si>
  <si>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</si>
  <si>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</si>
  <si>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</si>
  <si>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</si>
  <si>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</si>
  <si>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</si>
  <si>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</si>
  <si>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</si>
  <si>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</si>
  <si>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</si>
  <si>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</si>
  <si>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</si>
  <si>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</si>
  <si>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</si>
  <si>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</si>
  <si>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</si>
  <si>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</si>
  <si>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</si>
  <si>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</si>
  <si>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</si>
  <si>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</si>
  <si>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</si>
  <si>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</si>
  <si>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</si>
  <si>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</si>
  <si>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</si>
  <si>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</si>
  <si>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</si>
  <si>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</si>
  <si>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</si>
  <si>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</si>
  <si>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</si>
  <si>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</si>
  <si>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</si>
  <si>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</si>
  <si>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</si>
  <si>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</si>
  <si>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</si>
  <si>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</si>
  <si>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</si>
  <si>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</si>
  <si>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</si>
  <si>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</si>
  <si>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</si>
  <si>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</si>
  <si>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</si>
  <si>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</si>
  <si>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</si>
  <si>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</si>
  <si>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</si>
  <si>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</si>
  <si>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</si>
  <si>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</si>
  <si>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</si>
  <si>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</si>
  <si>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</si>
  <si>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</si>
  <si>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</si>
  <si>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</si>
  <si>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</si>
  <si>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</si>
  <si>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</si>
  <si>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</si>
  <si>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</si>
  <si>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</si>
  <si>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</si>
  <si>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</si>
  <si>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</si>
  <si>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</si>
  <si>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</si>
  <si>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</si>
  <si>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</si>
  <si>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</si>
  <si>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</si>
  <si>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</si>
  <si>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</si>
  <si>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</si>
  <si>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</si>
  <si>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</si>
  <si>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</si>
  <si>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</si>
  <si>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</si>
  <si>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</si>
  <si>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</si>
  <si>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</si>
  <si>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</si>
  <si>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</si>
  <si>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</si>
  <si>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</si>
  <si>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</si>
  <si>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</si>
  <si>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</si>
  <si>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</si>
  <si>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</si>
  <si>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</si>
  <si>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</si>
  <si>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</si>
  <si>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</si>
  <si>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</si>
  <si>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</si>
  <si>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</si>
  <si>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</si>
  <si>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</si>
  <si>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</si>
  <si>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</si>
  <si>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</si>
  <si>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</si>
  <si>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</si>
  <si>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</si>
  <si>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</si>
  <si>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</si>
  <si>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</si>
  <si>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</si>
  <si>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</si>
  <si>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</si>
  <si>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</si>
  <si>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</si>
  <si>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</si>
  <si>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</si>
  <si>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</si>
  <si>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</si>
  <si>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</si>
  <si>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</si>
  <si>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</si>
  <si>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</si>
  <si>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</si>
  <si>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</si>
  <si>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</si>
  <si>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</si>
  <si>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</si>
  <si>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</si>
  <si>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</si>
  <si>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</si>
  <si>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</si>
  <si>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</si>
  <si>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</si>
  <si>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</si>
  <si>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</si>
  <si>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</si>
  <si>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</si>
  <si>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</si>
  <si>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</si>
  <si>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</si>
  <si>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</si>
  <si>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</si>
  <si>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</si>
  <si>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</si>
  <si>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</si>
  <si>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</si>
  <si>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</si>
  <si>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</si>
  <si>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</si>
  <si>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</si>
  <si>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</si>
  <si>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</si>
  <si>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</si>
  <si>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</si>
  <si>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</si>
  <si>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</si>
  <si>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</si>
  <si>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</si>
  <si>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</si>
  <si>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</si>
  <si>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</si>
  <si>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</si>
  <si>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</si>
  <si>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</si>
  <si>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</si>
  <si>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</si>
  <si>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</si>
  <si>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</si>
  <si>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</si>
  <si>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</si>
  <si>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</si>
  <si>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</si>
  <si>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</si>
  <si>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</si>
  <si>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</si>
  <si>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</si>
  <si>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</si>
  <si>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</si>
  <si>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</si>
  <si>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</si>
  <si>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</si>
  <si>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</si>
  <si>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</si>
  <si>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</si>
  <si>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</si>
  <si>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</si>
  <si>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</si>
  <si>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</si>
  <si>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</si>
  <si>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</si>
  <si>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</si>
  <si>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</si>
  <si>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</si>
  <si>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</si>
  <si>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</si>
  <si>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</si>
  <si>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</si>
  <si>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</si>
  <si>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</si>
  <si>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</si>
  <si>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</si>
  <si>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</si>
  <si>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</si>
  <si>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</si>
  <si>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</si>
  <si>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</si>
  <si>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</si>
  <si>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</si>
  <si>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</si>
  <si>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</si>
  <si>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</si>
  <si>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</si>
  <si>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</si>
  <si>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</si>
  <si>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</si>
  <si>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</si>
  <si>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</si>
  <si>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</si>
  <si>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</si>
  <si>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</si>
  <si>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</si>
  <si>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</si>
  <si>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</si>
  <si>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</si>
  <si>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</si>
  <si>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</si>
  <si>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</si>
  <si>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</si>
  <si>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</si>
  <si>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</si>
  <si>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</si>
  <si>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</si>
  <si>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</si>
  <si>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</si>
  <si>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</si>
  <si>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</si>
  <si>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</si>
  <si>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</si>
  <si>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</si>
  <si>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</si>
  <si>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</si>
  <si>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</si>
  <si>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</si>
  <si>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</si>
  <si>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</si>
  <si>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</si>
  <si>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</si>
  <si>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</si>
  <si>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</si>
  <si>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</si>
  <si>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</si>
  <si>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</si>
  <si>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</si>
  <si>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</si>
  <si>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</si>
  <si>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</si>
  <si>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</si>
  <si>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</si>
  <si>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</si>
  <si>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</si>
  <si>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</si>
  <si>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</si>
  <si>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</si>
  <si>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</si>
  <si>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</si>
  <si>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</si>
  <si>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</si>
  <si>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</si>
  <si>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</si>
  <si>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</si>
  <si>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</si>
  <si>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</si>
  <si>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</si>
  <si>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</si>
  <si>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</si>
  <si>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</si>
  <si>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</si>
  <si>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</si>
  <si>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</si>
  <si>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</si>
  <si>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</si>
  <si>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</si>
  <si>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</si>
  <si>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</si>
  <si>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</si>
  <si>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</si>
  <si>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</si>
  <si>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</si>
  <si>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</si>
  <si>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</si>
  <si>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</si>
  <si>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</si>
  <si>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</si>
  <si>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</si>
  <si>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</si>
  <si>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</si>
  <si>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</si>
  <si>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</si>
  <si>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</si>
  <si>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</si>
  <si>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</si>
  <si>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</si>
  <si>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</si>
  <si>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</si>
  <si>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</si>
  <si>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</si>
  <si>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</si>
  <si>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</si>
  <si>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</si>
  <si>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</si>
  <si>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</si>
  <si>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</si>
  <si>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</si>
  <si>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</si>
  <si>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</si>
  <si>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</si>
  <si>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</si>
  <si>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</si>
  <si>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</si>
  <si>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</si>
  <si>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</si>
  <si>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</si>
  <si>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</si>
  <si>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</si>
  <si>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</si>
  <si>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</si>
  <si>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</si>
  <si>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</si>
  <si>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</si>
  <si>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</si>
  <si>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</si>
  <si>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</si>
  <si>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</si>
  <si>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</si>
  <si>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</si>
  <si>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</si>
  <si>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</si>
  <si>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</si>
  <si>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</si>
  <si>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</si>
  <si>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</si>
  <si>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</si>
  <si>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</si>
  <si>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</si>
  <si>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</si>
  <si>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</si>
  <si>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</si>
  <si>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</si>
  <si>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</si>
  <si>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</si>
  <si>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</si>
  <si>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</si>
  <si>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</si>
  <si>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</si>
  <si>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</si>
  <si>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</si>
  <si>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</si>
  <si>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</si>
  <si>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</si>
  <si>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</si>
  <si>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</si>
  <si>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</si>
  <si>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</si>
  <si>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</si>
  <si>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</si>
  <si>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</si>
  <si>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</si>
  <si>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</si>
  <si>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</si>
  <si>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</si>
  <si>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</si>
  <si>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</si>
  <si>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</si>
  <si>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</si>
  <si>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</si>
  <si>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</si>
  <si>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</si>
  <si>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</si>
  <si>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</si>
  <si>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</si>
  <si>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</si>
  <si>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</si>
  <si>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</si>
  <si>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</si>
  <si>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</si>
  <si>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</si>
  <si>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</si>
  <si>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</si>
  <si>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</si>
  <si>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</si>
  <si>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</si>
  <si>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</si>
  <si>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</si>
  <si>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</si>
  <si>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</si>
  <si>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</si>
  <si>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</si>
  <si>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</si>
  <si>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</si>
  <si>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</si>
  <si>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</si>
  <si>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</si>
  <si>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</si>
  <si>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</si>
  <si>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</si>
  <si>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</si>
  <si>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</si>
  <si>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</si>
  <si>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</si>
  <si>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</si>
  <si>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</si>
  <si>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</si>
  <si>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</si>
  <si>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</si>
  <si>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</si>
  <si>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</si>
  <si>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</si>
  <si>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</si>
  <si>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</si>
  <si>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</si>
  <si>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</si>
  <si>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</si>
  <si>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</si>
  <si>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</si>
  <si>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</si>
  <si>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</si>
  <si>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</si>
  <si>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</si>
  <si>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</si>
  <si>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</si>
  <si>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</si>
  <si>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</si>
  <si>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</si>
  <si>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</si>
  <si>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</si>
  <si>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</si>
  <si>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</si>
  <si>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</si>
  <si>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</si>
  <si>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</si>
  <si>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</si>
  <si>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</si>
  <si>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</si>
  <si>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</si>
  <si>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</si>
  <si>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</si>
  <si>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</si>
  <si>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</si>
  <si>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</si>
  <si>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</si>
  <si>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</si>
  <si>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</si>
  <si>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</si>
  <si>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</si>
  <si>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</si>
  <si>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</si>
  <si>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</si>
  <si>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</si>
  <si>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</si>
  <si>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</si>
  <si>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</si>
  <si>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</si>
  <si>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</si>
  <si>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</si>
  <si>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</si>
  <si>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</si>
  <si>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</si>
  <si>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</si>
  <si>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</si>
  <si>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</si>
  <si>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</si>
  <si>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</si>
  <si>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</si>
  <si>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</si>
  <si>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</si>
  <si>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</si>
  <si>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</si>
  <si>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</si>
  <si>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</si>
  <si>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</si>
  <si>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</si>
  <si>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</si>
  <si>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</si>
  <si>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</si>
  <si>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</si>
  <si>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</si>
  <si>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</si>
  <si>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</si>
  <si>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</si>
  <si>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</si>
  <si>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</si>
  <si>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</si>
  <si>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</si>
  <si>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</si>
  <si>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</si>
  <si>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</si>
  <si>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</si>
  <si>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</si>
  <si>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</si>
  <si>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</si>
  <si>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</si>
  <si>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</si>
  <si>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</si>
  <si>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</si>
  <si>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</si>
  <si>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</si>
  <si>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</si>
  <si>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</si>
  <si>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</si>
  <si>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</si>
  <si>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</si>
  <si>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</si>
  <si>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</si>
  <si>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</si>
  <si>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</si>
  <si>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</si>
  <si>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</si>
  <si>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</si>
  <si>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</si>
  <si>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</si>
  <si>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</si>
  <si>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</si>
  <si>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</si>
  <si>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</si>
  <si>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</si>
  <si>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</si>
  <si>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</si>
  <si>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</si>
  <si>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</si>
  <si>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</si>
  <si>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</si>
  <si>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</si>
  <si>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</si>
  <si>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</si>
  <si>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</si>
  <si>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</si>
  <si>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</si>
  <si>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</si>
  <si>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</si>
  <si>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</si>
  <si>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</si>
  <si>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</si>
  <si>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</si>
  <si>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</si>
  <si>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</si>
  <si>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</si>
  <si>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</si>
  <si>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</si>
  <si>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</si>
  <si>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</si>
  <si>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</si>
  <si>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</si>
  <si>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</si>
  <si>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</si>
  <si>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</si>
  <si>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</si>
  <si>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</si>
  <si>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</si>
  <si>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</si>
  <si>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</si>
  <si>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</si>
  <si>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</si>
  <si>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</si>
  <si>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</si>
  <si>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</si>
  <si>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</si>
  <si>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</si>
  <si>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</si>
  <si>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</si>
  <si>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</si>
  <si>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</si>
  <si>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</si>
  <si>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</si>
  <si>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</si>
  <si>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</si>
  <si>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</si>
  <si>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</si>
  <si>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</si>
  <si>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</si>
  <si>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</si>
  <si>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</si>
  <si>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</si>
  <si>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</si>
  <si>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</si>
  <si>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</si>
  <si>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</si>
  <si>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</si>
  <si>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</si>
  <si>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</si>
  <si>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</si>
  <si>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</si>
  <si>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</si>
  <si>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</si>
  <si>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</si>
  <si>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</si>
  <si>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</si>
  <si>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</si>
  <si>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</si>
  <si>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</si>
  <si>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</si>
  <si>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</si>
  <si>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</si>
  <si>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</si>
  <si>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</si>
  <si>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</si>
  <si>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</si>
  <si>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</si>
  <si>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</si>
  <si>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</si>
  <si>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</si>
  <si>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</si>
  <si>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</si>
  <si>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</si>
  <si>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</si>
  <si>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</si>
  <si>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</si>
  <si>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</si>
  <si>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</si>
  <si>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</si>
  <si>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</si>
  <si>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</si>
  <si>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</si>
  <si>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</si>
  <si>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</si>
  <si>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</si>
  <si>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</si>
  <si>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</si>
  <si>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</si>
  <si>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</si>
  <si>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</si>
  <si>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</si>
  <si>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</si>
  <si>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</si>
  <si>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</si>
  <si>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</si>
  <si>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</si>
  <si>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</si>
  <si>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</si>
  <si>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</si>
  <si>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</si>
  <si>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</si>
  <si>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</si>
  <si>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</si>
  <si>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</si>
  <si>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</si>
  <si>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</si>
  <si>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</si>
  <si>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</si>
  <si>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</si>
  <si>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</si>
  <si>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</si>
  <si>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</si>
  <si>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</si>
  <si>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</si>
  <si>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</si>
  <si>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</si>
  <si>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</si>
  <si>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</si>
  <si>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</si>
  <si>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</si>
  <si>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</si>
  <si>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</si>
  <si>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</si>
  <si>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</si>
  <si>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</si>
  <si>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</si>
  <si>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</si>
  <si>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</si>
  <si>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</si>
  <si>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</si>
  <si>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</si>
  <si>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</si>
  <si>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</si>
  <si>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</si>
  <si>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</si>
  <si>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</si>
  <si>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</si>
  <si>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</si>
  <si>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</si>
  <si>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</si>
  <si>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</si>
  <si>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</si>
  <si>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</si>
  <si>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</si>
  <si>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</si>
  <si>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</si>
  <si>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</si>
  <si>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</si>
  <si>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</si>
  <si>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</si>
  <si>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</si>
  <si>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</si>
  <si>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</si>
  <si>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</si>
  <si>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</si>
  <si>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</si>
  <si>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</si>
  <si>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</si>
  <si>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</si>
  <si>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</si>
  <si>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</si>
  <si>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</si>
  <si>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</si>
  <si>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</si>
  <si>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</si>
  <si>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</si>
  <si>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</si>
  <si>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</si>
  <si>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</si>
  <si>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</si>
  <si>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</si>
  <si>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</si>
  <si>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</si>
  <si>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</si>
  <si>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</si>
  <si>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</si>
  <si>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</si>
  <si>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</si>
  <si>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</si>
  <si>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</si>
  <si>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</si>
  <si>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</si>
  <si>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</si>
  <si>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</si>
  <si>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</si>
  <si>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</si>
  <si>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</si>
  <si>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</si>
  <si>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</si>
  <si>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</si>
  <si>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</si>
  <si>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</si>
  <si>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</si>
  <si>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</si>
  <si>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</si>
  <si>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</si>
  <si>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</si>
  <si>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</si>
  <si>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</si>
  <si>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</si>
  <si>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</si>
  <si>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</si>
  <si>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</si>
  <si>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</si>
  <si>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</si>
  <si>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</si>
  <si>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</si>
  <si>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</si>
  <si>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</si>
  <si>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</si>
  <si>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</si>
  <si>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</si>
  <si>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</si>
  <si>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</si>
  <si>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</si>
  <si>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</si>
  <si>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</si>
  <si>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</si>
  <si>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</si>
  <si>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</si>
  <si>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</si>
  <si>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</si>
  <si>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</si>
  <si>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</si>
  <si>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</si>
  <si>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</si>
  <si>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</si>
  <si>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</si>
  <si>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</si>
  <si>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</si>
  <si>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</si>
  <si>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</si>
  <si>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</si>
  <si>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</si>
  <si>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</si>
  <si>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</si>
  <si>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</si>
  <si>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</si>
  <si>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</si>
  <si>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</si>
  <si>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</si>
  <si>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</si>
  <si>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</si>
  <si>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</si>
  <si>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</si>
  <si>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</si>
  <si>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</si>
  <si>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</si>
  <si>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</si>
  <si>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</si>
  <si>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</si>
  <si>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</si>
  <si>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</si>
  <si>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</si>
  <si>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</si>
  <si>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</si>
  <si>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</si>
  <si>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</si>
  <si>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</si>
  <si>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</si>
  <si>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</si>
  <si>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</si>
  <si>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</si>
  <si>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</si>
  <si>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</si>
  <si>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</si>
  <si>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</si>
  <si>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</si>
  <si>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</si>
  <si>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</si>
  <si>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</si>
  <si>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</si>
  <si>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</si>
  <si>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</si>
  <si>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</si>
  <si>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</si>
  <si>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</si>
  <si>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</si>
  <si>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</si>
  <si>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</si>
  <si>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</si>
  <si>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</si>
  <si>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</si>
  <si>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</si>
  <si>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</si>
  <si>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</si>
  <si>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</si>
  <si>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</si>
  <si>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</si>
  <si>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</si>
  <si>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</si>
  <si>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</si>
  <si>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</si>
  <si>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</si>
  <si>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</si>
  <si>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</si>
  <si>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</si>
  <si>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</si>
  <si>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</si>
  <si>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</si>
  <si>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</si>
  <si>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</si>
  <si>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</si>
  <si>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</si>
  <si>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</si>
  <si>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</si>
  <si>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</si>
  <si>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</si>
  <si>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</si>
  <si>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</si>
  <si>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</si>
  <si>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</si>
  <si>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</si>
  <si>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</si>
  <si>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</si>
  <si>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</si>
  <si>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</si>
  <si>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</si>
  <si>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</si>
  <si>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</si>
  <si>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</si>
  <si>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</si>
  <si>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</si>
  <si>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</si>
  <si>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</si>
  <si>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</si>
  <si>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</si>
  <si>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</si>
  <si>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</si>
  <si>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</si>
  <si>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</si>
  <si>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</si>
  <si>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</si>
  <si>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</si>
  <si>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</si>
  <si>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</si>
  <si>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</si>
  <si>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</si>
  <si>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</si>
  <si>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</si>
  <si>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</si>
  <si>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</si>
  <si>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</si>
  <si>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</si>
  <si>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</si>
  <si>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</si>
  <si>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</si>
  <si>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</si>
  <si>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</si>
  <si>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</si>
  <si>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</si>
  <si>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</si>
  <si>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</si>
  <si>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</si>
  <si>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</si>
  <si>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</si>
  <si>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</si>
  <si>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</si>
  <si>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</si>
  <si>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</si>
  <si>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</si>
  <si>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</si>
  <si>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</si>
  <si>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</si>
  <si>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</si>
  <si>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</si>
  <si>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</si>
  <si>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</si>
  <si>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</si>
  <si>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</si>
  <si>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</si>
  <si>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</si>
  <si>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</si>
  <si>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</si>
  <si>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</si>
  <si>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</si>
  <si>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</si>
  <si>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</si>
  <si>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</si>
  <si>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</si>
  <si>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</si>
  <si>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</si>
  <si>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</si>
  <si>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</si>
  <si>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</si>
  <si>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</si>
  <si>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</si>
  <si>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</si>
  <si>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</si>
  <si>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</si>
  <si>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</si>
  <si>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</si>
  <si>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</si>
  <si>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</si>
  <si>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</si>
  <si>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</si>
  <si>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</si>
  <si>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</si>
  <si>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</si>
  <si>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</si>
  <si>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</si>
  <si>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</si>
  <si>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</si>
  <si>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</si>
  <si>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</si>
  <si>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</si>
  <si>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</si>
  <si>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</si>
  <si>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</si>
  <si>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</si>
  <si>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</si>
  <si>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</si>
  <si>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</si>
  <si>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</si>
  <si>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</si>
  <si>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</si>
  <si>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</si>
  <si>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</si>
  <si>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</si>
  <si>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</si>
  <si>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</si>
  <si>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</si>
  <si>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</si>
  <si>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</si>
  <si>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</si>
  <si>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</si>
  <si>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</si>
  <si>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</si>
  <si>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</si>
  <si>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</si>
  <si>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</si>
  <si>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</si>
  <si>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</si>
  <si>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</si>
  <si>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</si>
  <si>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</si>
  <si>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</si>
  <si>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</si>
  <si>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</si>
  <si>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</si>
  <si>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</si>
  <si>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</si>
  <si>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</si>
  <si>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</si>
  <si>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</si>
  <si>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</si>
  <si>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</si>
  <si>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</si>
  <si>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</si>
  <si>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</si>
  <si>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</si>
  <si>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</si>
  <si>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</si>
  <si>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</si>
  <si>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</si>
  <si>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</si>
  <si>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</si>
  <si>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</si>
  <si>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</si>
  <si>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</si>
  <si>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</si>
  <si>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</si>
  <si>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</si>
  <si>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</si>
  <si>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</si>
  <si>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</si>
  <si>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</si>
  <si>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</si>
  <si>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</si>
  <si>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</si>
  <si>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</si>
  <si>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</si>
  <si>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</si>
  <si>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</si>
  <si>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</si>
  <si>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</si>
  <si>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</si>
  <si>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</si>
  <si>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</si>
  <si>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</si>
  <si>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</si>
  <si>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</si>
  <si>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</si>
  <si>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</si>
  <si>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</si>
  <si>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</si>
  <si>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</si>
  <si>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</si>
  <si>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</si>
  <si>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</si>
  <si>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</si>
  <si>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</si>
  <si>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</si>
  <si>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</si>
  <si>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</si>
  <si>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</si>
  <si>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</si>
  <si>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</si>
  <si>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</si>
  <si>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</si>
  <si>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</si>
  <si>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</si>
  <si>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</si>
  <si>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</si>
  <si>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</si>
  <si>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</si>
  <si>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</si>
  <si>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</si>
  <si>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</si>
  <si>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</si>
  <si>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</si>
  <si>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</si>
  <si>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</si>
  <si>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</si>
  <si>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</si>
  <si>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</si>
  <si>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</si>
  <si>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</si>
  <si>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</si>
  <si>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</si>
  <si>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</si>
  <si>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</si>
  <si>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</si>
  <si>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</si>
  <si>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</si>
  <si>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</si>
  <si>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</si>
  <si>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</si>
  <si>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</si>
  <si>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</si>
  <si>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</si>
  <si>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</si>
  <si>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</si>
  <si>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</si>
  <si>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</si>
  <si>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</si>
  <si>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</si>
  <si>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</si>
  <si>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</si>
  <si>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</si>
  <si>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</si>
  <si>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</si>
  <si>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</si>
  <si>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</si>
  <si>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</si>
  <si>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</si>
  <si>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</si>
  <si>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</si>
  <si>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</si>
  <si>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</si>
  <si>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</si>
  <si>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</si>
  <si>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</si>
  <si>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</si>
  <si>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</si>
  <si>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</si>
  <si>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</si>
  <si>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</si>
  <si>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</si>
  <si>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</si>
  <si>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</si>
  <si>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</si>
  <si>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</si>
  <si>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</si>
  <si>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</si>
  <si>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</si>
  <si>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</si>
  <si>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</si>
  <si>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</si>
  <si>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</si>
  <si>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</si>
  <si>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</si>
  <si>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</si>
  <si>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</si>
  <si>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</si>
  <si>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</si>
  <si>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</si>
  <si>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</si>
  <si>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</si>
  <si>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</si>
  <si>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</si>
  <si>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</si>
  <si>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</si>
  <si>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</si>
  <si>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</si>
  <si>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</si>
  <si>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</si>
  <si>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</si>
  <si>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</si>
  <si>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</si>
  <si>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</si>
  <si>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</si>
  <si>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</si>
  <si>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</si>
  <si>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</si>
  <si>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</si>
  <si>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</si>
  <si>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</si>
  <si>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</si>
  <si>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</si>
  <si>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</si>
  <si>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</si>
  <si>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</si>
  <si>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</si>
  <si>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</si>
  <si>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</si>
  <si>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</si>
  <si>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</si>
  <si>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</si>
  <si>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</si>
  <si>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</si>
  <si>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</si>
  <si>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</si>
  <si>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</si>
  <si>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</si>
  <si>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</si>
  <si>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</si>
  <si>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</si>
  <si>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</si>
  <si>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</si>
  <si>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</si>
  <si>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</si>
  <si>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</si>
  <si>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</si>
  <si>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</si>
  <si>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</si>
  <si>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</si>
  <si>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</si>
  <si>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</si>
  <si>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</si>
  <si>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</si>
  <si>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</si>
  <si>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</si>
  <si>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</si>
  <si>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</si>
  <si>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</si>
  <si>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</si>
  <si>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</si>
  <si>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</si>
  <si>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</si>
  <si>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</si>
  <si>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</si>
  <si>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</si>
  <si>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</si>
  <si>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</si>
  <si>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</si>
  <si>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</si>
  <si>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</si>
  <si>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</si>
  <si>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</si>
  <si>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</si>
  <si>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</si>
  <si>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</si>
  <si>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</si>
  <si>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</si>
  <si>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</si>
  <si>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</si>
  <si>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</si>
  <si>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</si>
  <si>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</si>
  <si>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</si>
  <si>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</si>
  <si>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</si>
  <si>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</si>
  <si>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</si>
  <si>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</si>
  <si>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</si>
  <si>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</si>
  <si>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</si>
  <si>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</si>
  <si>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</si>
  <si>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</si>
  <si>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</si>
  <si>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</si>
  <si>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</si>
  <si>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</si>
  <si>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</si>
  <si>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</si>
  <si>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</si>
  <si>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</si>
  <si>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</si>
  <si>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</si>
  <si>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</si>
  <si>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</si>
  <si>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</si>
  <si>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</si>
  <si>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</si>
  <si>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</si>
  <si>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</si>
  <si>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</si>
  <si>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</si>
  <si>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</si>
  <si>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</si>
  <si>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</si>
  <si>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</si>
  <si>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</si>
  <si>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</si>
  <si>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</si>
  <si>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</si>
  <si>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</si>
  <si>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</si>
  <si>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</si>
  <si>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</si>
  <si>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</si>
  <si>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</si>
  <si>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</si>
  <si>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</si>
  <si>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</si>
  <si>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</si>
  <si>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</si>
  <si>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</si>
  <si>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</si>
  <si>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</si>
  <si>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</si>
  <si>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</si>
  <si>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</si>
  <si>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</si>
  <si>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</si>
  <si>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</si>
  <si>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</si>
  <si>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</si>
  <si>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</si>
  <si>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</si>
  <si>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</si>
  <si>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</si>
  <si>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</si>
  <si>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</si>
  <si>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</si>
  <si>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</si>
  <si>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</si>
  <si>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</si>
  <si>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</si>
  <si>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</si>
  <si>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</si>
  <si>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</si>
  <si>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</si>
  <si>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</si>
  <si>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</si>
  <si>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</si>
  <si>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</si>
  <si>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</si>
  <si>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</si>
  <si>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</si>
  <si>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</si>
  <si>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</si>
  <si>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</si>
  <si>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</si>
  <si>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</si>
  <si>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</si>
  <si>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</si>
  <si>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</si>
  <si>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</si>
  <si>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</si>
  <si>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</si>
  <si>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</si>
  <si>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</si>
  <si>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</si>
  <si>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</si>
  <si>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</si>
  <si>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</si>
  <si>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</si>
  <si>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</si>
  <si>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</si>
  <si>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</si>
  <si>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</si>
  <si>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</si>
  <si>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</si>
  <si>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</si>
  <si>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</si>
  <si>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</si>
  <si>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</si>
  <si>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</si>
  <si>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</si>
  <si>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</si>
  <si>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</si>
  <si>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</si>
  <si>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</si>
  <si>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</si>
  <si>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</si>
  <si>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</si>
  <si>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</si>
  <si>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</si>
  <si>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</si>
  <si>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</si>
  <si>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</si>
  <si>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</si>
  <si>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</si>
  <si>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</si>
  <si>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</si>
  <si>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</si>
  <si>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</si>
  <si>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</si>
  <si>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</si>
  <si>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</si>
  <si>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</si>
  <si>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</si>
  <si>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</si>
  <si>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</si>
  <si>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</si>
  <si>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</si>
  <si>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</si>
  <si>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</si>
  <si>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</si>
  <si>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</si>
  <si>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</si>
  <si>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</si>
  <si>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</si>
  <si>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</si>
  <si>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</si>
  <si>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</si>
  <si>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</si>
  <si>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</si>
  <si>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</si>
  <si>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</si>
  <si>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</si>
  <si>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</si>
  <si>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</si>
  <si>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</si>
  <si>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</si>
  <si>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</si>
  <si>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</si>
  <si>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</si>
  <si>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</si>
  <si>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</si>
  <si>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</si>
  <si>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</si>
  <si>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</si>
  <si>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</si>
  <si>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</si>
  <si>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</si>
  <si>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</si>
  <si>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</si>
  <si>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</si>
  <si>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</si>
  <si>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</si>
  <si>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</si>
  <si>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</si>
  <si>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</si>
  <si>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</si>
  <si>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</si>
  <si>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</si>
  <si>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</si>
  <si>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</si>
  <si>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</si>
  <si>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</si>
  <si>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</si>
  <si>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</si>
  <si>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</si>
  <si>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</si>
  <si>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</si>
  <si>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</si>
  <si>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</si>
  <si>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</si>
  <si>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</si>
  <si>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</si>
  <si>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</si>
  <si>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</si>
  <si>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</si>
  <si>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</si>
  <si>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</si>
  <si>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</si>
  <si>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</si>
  <si>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</si>
  <si>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</si>
  <si>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</si>
  <si>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</si>
  <si>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</si>
  <si>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</si>
  <si>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</si>
  <si>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</si>
  <si>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</si>
  <si>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</si>
  <si>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</si>
  <si>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</si>
  <si>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</si>
  <si>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</si>
  <si>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</si>
  <si>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</si>
  <si>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</si>
  <si>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</si>
  <si>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</si>
  <si>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</si>
  <si>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</si>
  <si>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</si>
  <si>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</si>
  <si>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</si>
  <si>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</si>
  <si>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</si>
  <si>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</si>
  <si>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</si>
  <si>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</si>
  <si>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</si>
  <si>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</si>
  <si>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</si>
  <si>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</si>
  <si>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</si>
  <si>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</si>
  <si>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</si>
  <si>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</si>
  <si>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</si>
  <si>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</si>
  <si>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</si>
  <si>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</si>
  <si>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</si>
  <si>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</si>
  <si>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</si>
  <si>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</si>
  <si>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</si>
  <si>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</si>
  <si>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</si>
  <si>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</si>
  <si>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</si>
  <si>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</si>
  <si>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</si>
  <si>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</si>
  <si>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</si>
  <si>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</si>
  <si>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</si>
  <si>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</si>
  <si>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</si>
  <si>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</si>
  <si>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</si>
  <si>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</si>
  <si>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</si>
  <si>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</si>
  <si>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</si>
  <si>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</si>
  <si>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</si>
  <si>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</si>
  <si>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</si>
  <si>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</si>
  <si>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</si>
  <si>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</si>
  <si>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</si>
  <si>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</si>
  <si>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</si>
  <si>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</si>
  <si>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</si>
  <si>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</si>
  <si>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</si>
  <si>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</si>
  <si>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</si>
  <si>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</si>
  <si>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</si>
  <si>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</si>
  <si>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</si>
  <si>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</si>
  <si>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</si>
  <si>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</si>
  <si>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</si>
  <si>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</si>
  <si>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</si>
  <si>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</si>
  <si>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</si>
  <si>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</si>
  <si>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</si>
  <si>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</si>
  <si>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</si>
  <si>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</si>
  <si>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</si>
  <si>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</si>
  <si>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</si>
  <si>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</si>
  <si>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</si>
  <si>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</si>
  <si>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</si>
  <si>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</si>
  <si>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</si>
  <si>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</si>
  <si>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</si>
  <si>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</si>
  <si>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</si>
  <si>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</si>
  <si>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</si>
  <si>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</si>
  <si>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</si>
  <si>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</si>
  <si>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</si>
  <si>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</si>
  <si>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</si>
  <si>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</si>
  <si>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</si>
  <si>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</si>
  <si>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</si>
  <si>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</si>
  <si>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</si>
  <si>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</si>
  <si>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</si>
  <si>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</si>
  <si>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</si>
  <si>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</si>
  <si>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</si>
  <si>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</si>
  <si>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</si>
  <si>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</si>
  <si>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</si>
  <si>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</si>
  <si>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</si>
  <si>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</si>
  <si>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</si>
  <si>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</si>
  <si>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</si>
  <si>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</si>
  <si>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</si>
  <si>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</si>
  <si>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</si>
  <si>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</si>
  <si>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</si>
  <si>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</si>
  <si>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</si>
  <si>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</si>
  <si>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</si>
  <si>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</si>
  <si>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</si>
  <si>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</si>
  <si>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</si>
  <si>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</si>
  <si>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</si>
  <si>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</si>
  <si>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</si>
  <si>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</si>
  <si>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</si>
  <si>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</si>
  <si>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</si>
  <si>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</si>
  <si>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</si>
  <si>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</si>
  <si>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</si>
  <si>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</si>
  <si>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</si>
  <si>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</si>
  <si>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</si>
  <si>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</si>
  <si>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</si>
  <si>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</si>
  <si>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</si>
  <si>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</si>
  <si>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</si>
  <si>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</si>
  <si>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</si>
  <si>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</si>
  <si>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</si>
  <si>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</si>
  <si>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</si>
  <si>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</si>
  <si>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</si>
  <si>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</si>
  <si>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</si>
  <si>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</si>
  <si>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</si>
  <si>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</si>
  <si>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</si>
  <si>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</si>
  <si>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</si>
  <si>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</si>
  <si>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</si>
  <si>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</si>
  <si>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</si>
  <si>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</si>
  <si>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</si>
  <si>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</si>
  <si>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</si>
  <si>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</si>
  <si>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</si>
  <si>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</si>
  <si>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</si>
  <si>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</si>
  <si>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</si>
  <si>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</si>
  <si>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</si>
  <si>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</si>
  <si>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</si>
  <si>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</si>
  <si>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</si>
  <si>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</si>
  <si>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</si>
  <si>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</si>
  <si>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</si>
  <si>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</si>
  <si>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</si>
  <si>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</si>
  <si>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</si>
  <si>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</si>
  <si>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</si>
  <si>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</si>
  <si>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</si>
  <si>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</si>
  <si>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</si>
  <si>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</si>
  <si>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</si>
  <si>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</si>
  <si>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</si>
  <si>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</si>
  <si>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</si>
  <si>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</si>
  <si>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</si>
  <si>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</si>
  <si>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</si>
  <si>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</si>
  <si>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</si>
  <si>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</si>
  <si>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</si>
  <si>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</si>
  <si>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</si>
  <si>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</si>
  <si>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</si>
  <si>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</si>
  <si>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</si>
  <si>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</si>
  <si>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</si>
  <si>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</si>
  <si>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</si>
  <si>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</si>
  <si>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</si>
  <si>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</si>
  <si>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</si>
  <si>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</si>
  <si>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</si>
  <si>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</si>
  <si>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</si>
  <si>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</si>
  <si>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</si>
  <si>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</si>
  <si>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</si>
  <si>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</si>
  <si>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</si>
  <si>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</si>
  <si>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</si>
  <si>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</si>
  <si>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</si>
  <si>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</si>
  <si>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</si>
  <si>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</si>
  <si>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</si>
  <si>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</si>
  <si>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</si>
  <si>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</si>
  <si>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</si>
  <si>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</si>
  <si>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</si>
  <si>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</si>
  <si>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</si>
  <si>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</si>
  <si>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</si>
  <si>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</si>
  <si>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</si>
  <si>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</si>
  <si>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</si>
  <si>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</si>
  <si>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</si>
  <si>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</si>
  <si>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</si>
  <si>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</si>
  <si>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</si>
  <si>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</si>
  <si>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</si>
  <si>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</si>
  <si>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</si>
  <si>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</si>
  <si>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</si>
  <si>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</si>
  <si>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</si>
  <si>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</si>
  <si>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</si>
  <si>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</si>
  <si>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</si>
  <si>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</si>
  <si>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</si>
  <si>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</si>
  <si>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</si>
  <si>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</si>
  <si>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</si>
  <si>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</si>
  <si>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</si>
  <si>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</si>
  <si>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</si>
  <si>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</si>
  <si>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</si>
  <si>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</si>
  <si>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</si>
  <si>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</si>
  <si>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</si>
  <si>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</si>
  <si>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</si>
  <si>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</si>
  <si>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</si>
  <si>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</si>
  <si>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</si>
  <si>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</si>
  <si>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</si>
  <si>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</si>
  <si>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</si>
  <si>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</si>
  <si>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</si>
  <si>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</si>
  <si>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</si>
  <si>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</si>
  <si>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</si>
  <si>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</si>
  <si>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</si>
  <si>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</si>
  <si>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</si>
  <si>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</si>
  <si>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</si>
  <si>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</si>
  <si>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</si>
  <si>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</si>
  <si>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</si>
  <si>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</si>
  <si>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</si>
  <si>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</si>
  <si>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</si>
  <si>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</si>
  <si>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</si>
  <si>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</si>
  <si>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</si>
  <si>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</si>
  <si>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</si>
  <si>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</si>
  <si>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</si>
  <si>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</si>
  <si>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</si>
  <si>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</si>
  <si>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</si>
  <si>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</si>
  <si>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</si>
  <si>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</si>
  <si>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</si>
  <si>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</si>
  <si>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</si>
  <si>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</si>
  <si>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</si>
  <si>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</si>
  <si>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</si>
  <si>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</si>
  <si>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</si>
  <si>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</si>
  <si>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</si>
  <si>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</si>
  <si>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</si>
  <si>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</si>
  <si>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</si>
  <si>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</si>
  <si>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</si>
  <si>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</si>
  <si>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</si>
  <si>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</si>
  <si>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</si>
  <si>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</si>
  <si>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</si>
  <si>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</si>
  <si>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</si>
  <si>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</si>
  <si>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</si>
  <si>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</si>
  <si>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</si>
  <si>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</si>
  <si>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</si>
  <si>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</si>
  <si>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</si>
  <si>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</si>
  <si>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</si>
  <si>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</si>
  <si>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</si>
  <si>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</si>
  <si>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</si>
  <si>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</si>
  <si>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</si>
  <si>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</si>
  <si>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</si>
  <si>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</si>
  <si>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</si>
  <si>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</si>
  <si>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</si>
  <si>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</si>
  <si>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</si>
  <si>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</si>
  <si>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</si>
  <si>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</si>
  <si>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</si>
  <si>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</si>
  <si>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</si>
  <si>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</si>
  <si>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</si>
  <si>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</si>
  <si>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</si>
  <si>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</si>
  <si>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</si>
  <si>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</si>
  <si>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</si>
  <si>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</si>
  <si>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</si>
  <si>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</si>
  <si>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</si>
  <si>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</si>
  <si>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</si>
  <si>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</si>
  <si>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</si>
  <si>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</si>
  <si>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</si>
  <si>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</si>
  <si>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</si>
  <si>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</si>
  <si>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</si>
  <si>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</si>
  <si>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</si>
  <si>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</si>
  <si>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</si>
  <si>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</si>
  <si>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</si>
  <si>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</si>
  <si>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</si>
  <si>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</si>
  <si>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</si>
  <si>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</si>
  <si>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</si>
  <si>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</si>
  <si>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</si>
  <si>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</si>
  <si>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</si>
  <si>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</si>
  <si>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</si>
  <si>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</si>
  <si>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</si>
  <si>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</si>
  <si>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</si>
  <si>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</si>
  <si>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</si>
  <si>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</si>
  <si>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</si>
  <si>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</si>
  <si>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</si>
  <si>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</si>
  <si>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</si>
  <si>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</si>
  <si>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</si>
  <si>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</si>
  <si>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</si>
  <si>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</si>
  <si>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</si>
  <si>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</si>
  <si>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</si>
  <si>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</si>
  <si>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</si>
  <si>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</si>
  <si>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</si>
  <si>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</si>
  <si>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</si>
  <si>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</si>
  <si>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</si>
  <si>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</si>
  <si>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</si>
  <si>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</si>
  <si>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</si>
  <si>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</si>
  <si>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</si>
  <si>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</si>
  <si>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</si>
  <si>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</si>
  <si>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</si>
  <si>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</si>
  <si>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</si>
  <si>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</si>
  <si>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</si>
  <si>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</si>
  <si>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</si>
  <si>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</si>
  <si>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</si>
  <si>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</si>
  <si>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</si>
  <si>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</si>
  <si>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</si>
  <si>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</si>
  <si>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</si>
  <si>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</si>
  <si>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</si>
  <si>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</si>
  <si>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</si>
  <si>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</si>
  <si>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</si>
  <si>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</si>
  <si>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</si>
  <si>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</si>
  <si>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</si>
  <si>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</si>
  <si>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</si>
  <si>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</si>
  <si>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</si>
  <si>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</si>
  <si>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</si>
  <si>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</si>
  <si>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</si>
  <si>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</si>
  <si>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</si>
  <si>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</si>
  <si>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</si>
  <si>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</si>
  <si>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</si>
  <si>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</si>
  <si>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</si>
  <si>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</si>
  <si>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</si>
  <si>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</si>
  <si>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</si>
  <si>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</si>
  <si>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</si>
  <si>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</si>
  <si>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</si>
  <si>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</si>
  <si>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</si>
  <si>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</si>
  <si>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</si>
  <si>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</si>
  <si>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</si>
  <si>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</si>
  <si>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</si>
  <si>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</si>
  <si>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</si>
  <si>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</si>
  <si>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</si>
  <si>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</si>
  <si>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</si>
  <si>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</si>
  <si>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</si>
  <si>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</si>
  <si>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</si>
  <si>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</si>
  <si>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</si>
  <si>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</si>
  <si>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</si>
  <si>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</si>
  <si>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</si>
  <si>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</si>
  <si>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</si>
  <si>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</si>
  <si>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</si>
  <si>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</si>
  <si>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</si>
  <si>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</si>
  <si>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</si>
  <si>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</si>
  <si>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</si>
  <si>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</si>
  <si>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</si>
  <si>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</si>
  <si>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</si>
  <si>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</si>
  <si>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</si>
  <si>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</si>
  <si>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</si>
  <si>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</si>
  <si>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</si>
  <si>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</si>
  <si>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</si>
  <si>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</si>
  <si>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</si>
  <si>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</si>
  <si>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</si>
  <si>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</si>
  <si>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</si>
  <si>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</si>
  <si>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</si>
  <si>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</si>
  <si>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</si>
  <si>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</si>
  <si>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</si>
  <si>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</si>
  <si>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</si>
  <si>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</si>
  <si>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</si>
  <si>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</si>
  <si>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</si>
  <si>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</si>
  <si>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</si>
  <si>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</si>
  <si>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</si>
  <si>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</si>
  <si>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</si>
  <si>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</si>
  <si>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</si>
  <si>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</si>
  <si>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</si>
  <si>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</si>
  <si>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</si>
  <si>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</si>
  <si>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</si>
  <si>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</si>
  <si>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</si>
  <si>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</si>
  <si>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</si>
  <si>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</si>
  <si>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</si>
  <si>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</si>
  <si>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</si>
  <si>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</si>
  <si>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</si>
  <si>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</si>
  <si>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</si>
  <si>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</si>
  <si>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</si>
  <si>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</si>
  <si>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</si>
  <si>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</si>
  <si>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</si>
  <si>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</si>
  <si>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</si>
  <si>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</si>
  <si>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</si>
  <si>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</si>
  <si>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</si>
  <si>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</si>
  <si>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</si>
  <si>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</si>
  <si>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</si>
  <si>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</si>
  <si>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</si>
  <si>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</si>
  <si>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</si>
  <si>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</si>
  <si>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</si>
  <si>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</si>
  <si>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</si>
  <si>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</si>
  <si>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</si>
  <si>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</si>
  <si>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</si>
  <si>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</si>
  <si>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</si>
  <si>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</si>
  <si>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</si>
  <si>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</si>
  <si>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</si>
  <si>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</si>
  <si>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</si>
  <si>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</si>
  <si>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</si>
  <si>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</si>
  <si>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</si>
  <si>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</si>
  <si>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</si>
  <si>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</si>
  <si>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</si>
  <si>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</si>
  <si>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</si>
  <si>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</si>
  <si>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</si>
  <si>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</si>
  <si>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</si>
  <si>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</si>
  <si>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</si>
  <si>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</si>
  <si>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</si>
  <si>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</si>
  <si>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</si>
  <si>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</si>
  <si>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</si>
  <si>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</si>
  <si>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</si>
  <si>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</si>
  <si>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</si>
  <si>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</si>
  <si>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</si>
  <si>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</si>
  <si>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</si>
  <si>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</si>
  <si>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</si>
  <si>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</si>
  <si>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</si>
  <si>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</si>
  <si>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</si>
  <si>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</si>
  <si>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</si>
  <si>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</si>
  <si>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</si>
  <si>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</si>
  <si>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</si>
  <si>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</si>
  <si>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</si>
  <si>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</si>
  <si>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</si>
  <si>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</si>
  <si>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</si>
  <si>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</si>
  <si>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</si>
  <si>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</si>
  <si>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</si>
  <si>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</si>
  <si>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</si>
  <si>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</si>
  <si>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</si>
  <si>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</si>
  <si>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</si>
  <si>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</si>
  <si>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</si>
  <si>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</si>
  <si>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</si>
  <si>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</si>
  <si>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</si>
  <si>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</si>
  <si>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</si>
  <si>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</si>
  <si>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</si>
  <si>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</si>
  <si>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</si>
  <si>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</si>
  <si>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</si>
  <si>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</si>
  <si>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</si>
  <si>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</si>
  <si>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</si>
  <si>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</si>
  <si>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</si>
  <si>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</si>
  <si>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</si>
  <si>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</si>
  <si>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</si>
  <si>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</si>
  <si>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</si>
  <si>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</si>
  <si>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</si>
  <si>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</si>
  <si>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</si>
  <si>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</si>
  <si>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</si>
  <si>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</si>
  <si>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</si>
  <si>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</si>
  <si>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</si>
  <si>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</si>
  <si>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</si>
  <si>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</si>
  <si>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</si>
  <si>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</si>
  <si>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</si>
  <si>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</si>
  <si>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</si>
  <si>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</si>
  <si>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</si>
  <si>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</si>
  <si>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</si>
  <si>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</si>
  <si>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</si>
  <si>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</si>
  <si>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</si>
  <si>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</si>
  <si>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</si>
  <si>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</si>
  <si>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</si>
  <si>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</si>
  <si>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</si>
  <si>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</si>
  <si>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</si>
  <si>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</si>
  <si>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</si>
  <si>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</si>
  <si>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</si>
  <si>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</si>
  <si>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</si>
  <si>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</si>
  <si>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</si>
  <si>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</si>
  <si>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</si>
  <si>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</si>
  <si>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</si>
  <si>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</si>
  <si>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</si>
  <si>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</si>
  <si>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</si>
  <si>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</si>
  <si>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</si>
  <si>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</si>
  <si>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</si>
  <si>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</si>
  <si>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</si>
  <si>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</si>
  <si>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</si>
  <si>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</si>
  <si>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</si>
  <si>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</si>
  <si>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</si>
  <si>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</si>
  <si>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</si>
  <si>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</si>
  <si>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</si>
  <si>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</si>
  <si>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</si>
  <si>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</si>
  <si>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</si>
  <si>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</si>
  <si>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</si>
  <si>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</si>
  <si>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</si>
  <si>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</si>
  <si>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</si>
  <si>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</si>
  <si>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</si>
  <si>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</si>
  <si>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</si>
  <si>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</si>
  <si>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</si>
  <si>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</si>
  <si>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</si>
  <si>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</si>
  <si>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</si>
  <si>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</si>
  <si>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</si>
  <si>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</si>
  <si>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</si>
  <si>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</si>
  <si>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</si>
  <si>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</si>
  <si>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</si>
  <si>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</si>
  <si>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</si>
  <si>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</si>
  <si>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</si>
  <si>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</si>
  <si>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</si>
  <si>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</si>
  <si>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</si>
  <si>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</si>
  <si>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</si>
  <si>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</si>
  <si>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</si>
  <si>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</si>
  <si>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</si>
  <si>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</si>
  <si>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</si>
  <si>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</si>
  <si>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</si>
  <si>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</si>
  <si>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</si>
  <si>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</si>
  <si>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</si>
  <si>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</si>
  <si>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</si>
  <si>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</si>
  <si>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</si>
  <si>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</si>
  <si>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</si>
  <si>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</si>
  <si>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</si>
  <si>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</si>
  <si>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</si>
  <si>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</si>
  <si>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</si>
  <si>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</si>
  <si>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</si>
  <si>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</si>
  <si>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</si>
  <si>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</si>
  <si>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</si>
  <si>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</si>
  <si>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</si>
  <si>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</si>
  <si>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</si>
  <si>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</si>
  <si>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</si>
  <si>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</si>
  <si>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</si>
  <si>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</si>
  <si>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</si>
  <si>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</si>
  <si>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</si>
  <si>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</si>
  <si>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</si>
  <si>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</si>
  <si>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</si>
  <si>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</si>
  <si>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</si>
  <si>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</si>
  <si>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</si>
  <si>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</si>
  <si>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</si>
  <si>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</si>
  <si>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</si>
  <si>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</si>
  <si>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</si>
  <si>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</si>
  <si>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</si>
  <si>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</si>
  <si>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</si>
  <si>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</si>
  <si>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</si>
  <si>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</si>
  <si>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</si>
  <si>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</si>
  <si>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</si>
  <si>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</si>
  <si>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</si>
  <si>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</si>
  <si>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</si>
  <si>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</si>
  <si>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</si>
  <si>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</si>
  <si>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</si>
  <si>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</si>
  <si>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</si>
  <si>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</si>
  <si>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</si>
  <si>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</si>
  <si>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</si>
  <si>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</si>
  <si>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</si>
  <si>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</si>
  <si>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</si>
  <si>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</si>
  <si>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</si>
  <si>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</si>
  <si>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</si>
  <si>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</si>
  <si>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</si>
  <si>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</si>
  <si>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</si>
  <si>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</si>
  <si>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</si>
  <si>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</si>
  <si>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</si>
  <si>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</si>
  <si>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</si>
  <si>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</si>
  <si>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</si>
  <si>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</si>
  <si>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</si>
  <si>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</si>
  <si>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</si>
  <si>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</si>
  <si>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</si>
  <si>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</si>
  <si>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</si>
  <si>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</si>
  <si>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</si>
  <si>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</si>
  <si>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</si>
  <si>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</si>
  <si>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</si>
  <si>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</si>
  <si>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</si>
  <si>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</si>
  <si>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</si>
  <si>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</si>
  <si>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</si>
  <si>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</si>
  <si>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</si>
  <si>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</si>
  <si>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</si>
  <si>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</si>
  <si>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</si>
  <si>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</si>
  <si>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</si>
  <si>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</si>
  <si>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</si>
  <si>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</si>
  <si>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</si>
  <si>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</si>
  <si>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</si>
  <si>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</si>
  <si>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</si>
  <si>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</si>
  <si>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</si>
  <si>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</si>
  <si>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</si>
  <si>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</si>
  <si>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</si>
  <si>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</si>
  <si>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</si>
  <si>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</si>
  <si>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</si>
  <si>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</si>
  <si>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</si>
  <si>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</si>
  <si>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</si>
  <si>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</si>
  <si>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</si>
  <si>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</si>
  <si>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</si>
  <si>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</si>
  <si>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</si>
  <si>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</si>
  <si>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</si>
  <si>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</si>
  <si>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</si>
  <si>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</si>
  <si>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</si>
  <si>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</si>
  <si>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</si>
  <si>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</si>
  <si>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</si>
  <si>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</si>
  <si>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</si>
  <si>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</si>
  <si>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</si>
  <si>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</si>
  <si>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</si>
  <si>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</si>
  <si>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</si>
  <si>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</si>
  <si>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</si>
  <si>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</si>
  <si>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</si>
  <si>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</si>
  <si>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</si>
  <si>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</si>
  <si>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</si>
  <si>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</si>
  <si>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</si>
  <si>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</si>
  <si>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</si>
  <si>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</si>
  <si>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</si>
  <si>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</si>
  <si>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</si>
  <si>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</si>
  <si>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</si>
  <si>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</si>
  <si>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</si>
  <si>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</si>
  <si>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</si>
  <si>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</si>
  <si>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</si>
  <si>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</si>
  <si>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</si>
  <si>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</si>
  <si>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</si>
  <si>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</si>
  <si>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</si>
  <si>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</si>
  <si>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</si>
  <si>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</si>
  <si>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</si>
  <si>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</si>
  <si>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</si>
  <si>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</si>
  <si>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</si>
  <si>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</si>
  <si>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</si>
  <si>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</si>
  <si>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</si>
  <si>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</si>
  <si>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</si>
  <si>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</si>
  <si>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</si>
  <si>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</si>
  <si>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</si>
  <si>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</si>
  <si>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</si>
  <si>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</si>
  <si>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</si>
  <si>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</si>
  <si>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</si>
  <si>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</si>
  <si>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</si>
  <si>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</si>
  <si>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</si>
  <si>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</si>
  <si>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</si>
  <si>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</si>
  <si>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</si>
  <si>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</si>
  <si>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</si>
  <si>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</si>
  <si>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</si>
  <si>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</si>
  <si>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</si>
  <si>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</si>
  <si>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</si>
  <si>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</si>
  <si>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</si>
  <si>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</si>
  <si>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</si>
  <si>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</si>
  <si>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</si>
  <si>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</si>
  <si>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</si>
  <si>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</si>
  <si>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</si>
  <si>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</si>
  <si>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</si>
  <si>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</si>
  <si>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</si>
  <si>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</si>
  <si>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</si>
  <si>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</si>
  <si>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</si>
  <si>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</si>
  <si>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</si>
  <si>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</si>
  <si>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</si>
  <si>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</si>
  <si>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</si>
  <si>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</si>
  <si>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</si>
  <si>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</si>
  <si>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</si>
  <si>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</si>
  <si>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</si>
  <si>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</si>
  <si>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</si>
  <si>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</si>
  <si>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</si>
  <si>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</si>
  <si>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</si>
  <si>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</si>
  <si>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</si>
  <si>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</si>
  <si>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</si>
  <si>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</si>
  <si>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</si>
  <si>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</si>
  <si>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</si>
  <si>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</si>
  <si>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</si>
  <si>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</si>
  <si>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</si>
  <si>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</si>
  <si>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</si>
  <si>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</si>
  <si>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</si>
  <si>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</si>
  <si>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</si>
  <si>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</si>
  <si>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</si>
  <si>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</si>
  <si>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</si>
  <si>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</si>
  <si>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</si>
  <si>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</si>
  <si>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</si>
  <si>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</si>
  <si>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</si>
  <si>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</si>
  <si>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</si>
  <si>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</si>
  <si>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</si>
  <si>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</si>
  <si>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</si>
  <si>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</si>
  <si>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</si>
  <si>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</si>
  <si>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</si>
  <si>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</si>
  <si>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</si>
  <si>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</si>
  <si>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</si>
  <si>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</si>
  <si>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</si>
  <si>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</si>
  <si>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</si>
  <si>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</si>
  <si>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</si>
  <si>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</si>
  <si>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</si>
  <si>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</si>
  <si>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</si>
  <si>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</si>
  <si>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</si>
  <si>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</si>
  <si>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</si>
  <si>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</si>
  <si>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</si>
  <si>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</si>
  <si>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</si>
  <si>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</si>
  <si>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</si>
  <si>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</si>
  <si>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</si>
  <si>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</si>
  <si>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</si>
  <si>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</si>
  <si>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</si>
  <si>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</si>
  <si>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</si>
  <si>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</si>
  <si>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</si>
  <si>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</si>
  <si>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</si>
  <si>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</si>
  <si>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</si>
  <si>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</si>
  <si>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</si>
  <si>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</si>
  <si>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</si>
  <si>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</si>
  <si>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</si>
  <si>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</si>
  <si>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</si>
  <si>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</si>
  <si>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</si>
  <si>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</si>
  <si>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</si>
  <si>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</si>
  <si>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</si>
  <si>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</si>
  <si>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</si>
  <si>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</si>
  <si>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</si>
  <si>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</si>
  <si>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</si>
  <si>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</si>
  <si>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</si>
  <si>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</si>
  <si>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</si>
  <si>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</si>
  <si>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</si>
  <si>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</si>
  <si>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</si>
  <si>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</si>
  <si>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</si>
  <si>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</si>
  <si>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</si>
  <si>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</si>
  <si>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</si>
  <si>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</si>
  <si>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</si>
  <si>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</si>
  <si>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</si>
  <si>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</si>
  <si>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</si>
  <si>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</si>
  <si>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</si>
  <si>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</si>
  <si>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</si>
  <si>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</si>
  <si>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</si>
  <si>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</si>
  <si>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</si>
  <si>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</si>
  <si>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</si>
  <si>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</si>
  <si>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</si>
  <si>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</si>
  <si>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</si>
  <si>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</si>
  <si>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</si>
  <si>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</si>
  <si>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</si>
  <si>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</si>
  <si>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</si>
  <si>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</si>
  <si>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</si>
  <si>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</si>
  <si>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</si>
  <si>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</si>
  <si>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</si>
  <si>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</si>
  <si>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</si>
  <si>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</si>
  <si>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</si>
  <si>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</si>
  <si>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</si>
  <si>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</si>
  <si>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</si>
  <si>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</si>
  <si>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</si>
  <si>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</si>
  <si>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</si>
  <si>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</si>
  <si>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</si>
  <si>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</si>
  <si>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</si>
  <si>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</si>
  <si>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</si>
  <si>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</si>
  <si>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</si>
  <si>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</si>
  <si>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</si>
  <si>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</si>
  <si>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</si>
  <si>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</si>
  <si>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</si>
  <si>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</si>
  <si>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</si>
  <si>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</si>
  <si>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</si>
  <si>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</si>
  <si>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</si>
  <si>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</si>
  <si>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</si>
  <si>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</si>
  <si>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</si>
  <si>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</si>
  <si>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</si>
  <si>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</si>
  <si>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</si>
  <si>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</si>
  <si>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</si>
  <si>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</si>
  <si>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</si>
  <si>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</si>
  <si>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</si>
  <si>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</si>
  <si>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</si>
  <si>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</si>
  <si>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</si>
  <si>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</si>
  <si>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</si>
  <si>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</si>
  <si>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</si>
  <si>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</si>
  <si>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</si>
  <si>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</si>
  <si>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</si>
  <si>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</si>
  <si>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</si>
  <si>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</si>
  <si>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</si>
  <si>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</si>
  <si>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</si>
  <si>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</si>
  <si>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</si>
  <si>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</si>
  <si>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</si>
  <si>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</si>
  <si>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</si>
  <si>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</si>
  <si>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</si>
  <si>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</si>
  <si>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</si>
  <si>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</si>
  <si>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</si>
  <si>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</si>
  <si>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</si>
  <si>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</si>
  <si>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</si>
  <si>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</si>
  <si>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</si>
  <si>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</si>
  <si>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</si>
  <si>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</si>
  <si>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</si>
  <si>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</si>
  <si>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</si>
  <si>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</si>
  <si>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</si>
  <si>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</si>
  <si>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</si>
  <si>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</si>
  <si>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</si>
  <si>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</si>
  <si>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</si>
  <si>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</si>
  <si>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</si>
  <si>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</si>
  <si>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</si>
  <si>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</si>
  <si>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</si>
  <si>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</si>
  <si>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</si>
  <si>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</si>
  <si>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</si>
  <si>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</si>
  <si>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</si>
  <si>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</si>
  <si>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</si>
  <si>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</si>
  <si>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</si>
  <si>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</si>
  <si>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</si>
  <si>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</si>
  <si>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</si>
  <si>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</si>
  <si>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</si>
  <si>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</si>
  <si>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</si>
  <si>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</si>
  <si>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</si>
  <si>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</si>
  <si>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</si>
  <si>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</si>
  <si>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</si>
  <si>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</si>
  <si>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</si>
  <si>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</si>
  <si>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</si>
  <si>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</si>
  <si>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</si>
  <si>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</si>
  <si>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</si>
  <si>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</si>
  <si>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</si>
  <si>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</si>
  <si>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</si>
  <si>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</si>
  <si>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</si>
  <si>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</si>
  <si>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</si>
  <si>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</si>
  <si>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</si>
  <si>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</si>
  <si>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</si>
  <si>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</si>
  <si>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</si>
  <si>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</si>
  <si>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</si>
  <si>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</si>
  <si>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</si>
  <si>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</si>
  <si>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</si>
  <si>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</si>
  <si>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</si>
  <si>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</si>
  <si>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</si>
  <si>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</si>
  <si>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</si>
  <si>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</si>
  <si>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</si>
  <si>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</si>
  <si>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</si>
  <si>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</si>
  <si>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</si>
  <si>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</si>
  <si>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</si>
  <si>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</si>
  <si>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</si>
  <si>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</si>
  <si>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</si>
  <si>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</si>
  <si>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</si>
  <si>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</si>
  <si>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</si>
  <si>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</si>
  <si>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</si>
  <si>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</si>
  <si>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</si>
  <si>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</si>
  <si>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</si>
  <si>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</si>
  <si>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</si>
  <si>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</si>
  <si>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</si>
  <si>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</si>
  <si>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</si>
  <si>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</si>
  <si>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</si>
  <si>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</si>
  <si>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</si>
  <si>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</si>
  <si>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</si>
  <si>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</si>
  <si>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</si>
  <si>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</si>
  <si>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</si>
  <si>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</si>
  <si>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</si>
  <si>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</si>
  <si>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</si>
  <si>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</si>
  <si>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</si>
  <si>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</si>
  <si>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</si>
  <si>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</si>
  <si>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</si>
  <si>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</si>
  <si>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</si>
  <si>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</si>
  <si>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</si>
  <si>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</si>
  <si>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</si>
  <si>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</si>
  <si>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</si>
  <si>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</si>
  <si>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</si>
  <si>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</si>
  <si>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</si>
  <si>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</si>
  <si>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</si>
  <si>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</si>
  <si>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</si>
  <si>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</si>
  <si>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</si>
  <si>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</si>
  <si>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</si>
  <si>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</si>
  <si>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</si>
  <si>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</si>
  <si>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</si>
  <si>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</si>
  <si>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</si>
  <si>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</si>
  <si>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</si>
  <si>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</si>
  <si>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</si>
  <si>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</si>
  <si>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</si>
  <si>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</si>
  <si>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</si>
  <si>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</si>
  <si>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</si>
  <si>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</si>
  <si>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</si>
  <si>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</si>
  <si>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</si>
  <si>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</si>
  <si>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</si>
  <si>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</si>
  <si>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</si>
  <si>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</si>
  <si>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</si>
  <si>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</si>
  <si>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</si>
  <si>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</si>
  <si>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</si>
  <si>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</si>
  <si>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</si>
  <si>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</si>
  <si>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</si>
  <si>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</si>
  <si>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</si>
  <si>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</si>
  <si>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</si>
  <si>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</si>
  <si>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</si>
  <si>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</si>
  <si>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</si>
  <si>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</si>
  <si>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</si>
  <si>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</si>
  <si>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</si>
  <si>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</si>
  <si>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</si>
  <si>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</si>
  <si>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</si>
  <si>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</si>
  <si>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</si>
  <si>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</si>
  <si>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</si>
  <si>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</si>
  <si>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</si>
  <si>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</si>
  <si>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</si>
  <si>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</si>
  <si>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</si>
  <si>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</si>
  <si>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</si>
  <si>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</si>
  <si>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</si>
  <si>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</si>
  <si>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</si>
  <si>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</si>
  <si>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</si>
  <si>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</si>
  <si>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</si>
  <si>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</si>
  <si>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</si>
  <si>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</si>
  <si>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</si>
  <si>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</si>
  <si>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</si>
  <si>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</si>
  <si>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</si>
  <si>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</si>
  <si>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</si>
  <si>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</si>
  <si>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</si>
  <si>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</si>
  <si>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</si>
  <si>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</si>
  <si>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</si>
  <si>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</si>
  <si>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</si>
  <si>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</si>
  <si>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</si>
  <si>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</si>
  <si>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</si>
  <si>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</si>
  <si>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</si>
  <si>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</si>
  <si>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</si>
  <si>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</si>
  <si>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</si>
  <si>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</si>
  <si>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</si>
  <si>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</si>
  <si>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</si>
  <si>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</si>
  <si>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</si>
  <si>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</si>
  <si>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</si>
  <si>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</si>
  <si>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</si>
  <si>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</si>
  <si>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</si>
  <si>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</si>
  <si>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</si>
  <si>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</si>
  <si>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</si>
  <si>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</si>
  <si>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</si>
  <si>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</si>
  <si>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</si>
  <si>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</si>
  <si>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</si>
  <si>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</si>
  <si>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</si>
  <si>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</si>
  <si>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</si>
  <si>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</si>
  <si>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</si>
  <si>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</si>
  <si>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</si>
  <si>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</si>
  <si>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</si>
  <si>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</si>
  <si>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</si>
  <si>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</si>
  <si>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</si>
  <si>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</si>
  <si>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</si>
  <si>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</si>
  <si>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</si>
  <si>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</si>
  <si>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</si>
  <si>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</si>
  <si>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</si>
  <si>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</si>
  <si>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</si>
  <si>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</si>
  <si>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</si>
  <si>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</si>
  <si>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</si>
  <si>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</si>
  <si>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</si>
  <si>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</si>
  <si>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</si>
  <si>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</si>
  <si>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</si>
  <si>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</si>
  <si>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</si>
  <si>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</si>
  <si>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</si>
  <si>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</si>
  <si>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</si>
  <si>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</si>
  <si>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</si>
  <si>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</si>
  <si>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</si>
  <si>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</si>
  <si>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</si>
  <si>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</si>
  <si>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</si>
  <si>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</si>
  <si>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</si>
  <si>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</si>
  <si>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</si>
  <si>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</si>
  <si>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</si>
  <si>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</si>
  <si>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</si>
  <si>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</si>
  <si>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</si>
  <si>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</si>
  <si>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</si>
  <si>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</si>
  <si>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</si>
  <si>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</si>
  <si>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</si>
  <si>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</si>
  <si>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</si>
  <si>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</si>
  <si>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</si>
  <si>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</si>
  <si>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</si>
  <si>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</si>
  <si>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</si>
  <si>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</si>
  <si>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</si>
  <si>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</si>
  <si>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</si>
  <si>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</si>
  <si>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</si>
  <si>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</si>
  <si>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</si>
  <si>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</si>
  <si>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</si>
  <si>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</si>
  <si>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</si>
  <si>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</si>
  <si>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</si>
  <si>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</si>
  <si>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</si>
  <si>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</si>
  <si>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</si>
  <si>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</si>
  <si>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</si>
  <si>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</si>
  <si>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</si>
  <si>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</si>
  <si>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</si>
  <si>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</si>
  <si>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</si>
  <si>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</si>
  <si>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</si>
  <si>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</si>
  <si>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</si>
  <si>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</si>
  <si>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</si>
  <si>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</si>
  <si>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</si>
  <si>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</si>
  <si>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</si>
  <si>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</si>
  <si>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</si>
  <si>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</si>
  <si>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</si>
  <si>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</si>
  <si>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</si>
  <si>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</si>
  <si>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</si>
  <si>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</si>
  <si>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</si>
  <si>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</si>
  <si>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</si>
  <si>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</si>
  <si>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</si>
  <si>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</si>
  <si>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</si>
  <si>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</si>
  <si>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</si>
  <si>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</si>
  <si>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</si>
  <si>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</si>
  <si>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</si>
  <si>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</si>
  <si>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</si>
  <si>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</si>
  <si>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</si>
  <si>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</si>
  <si>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</si>
  <si>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</si>
  <si>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</si>
  <si>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</si>
  <si>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</si>
  <si>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</si>
  <si>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</si>
  <si>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</si>
  <si>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</si>
  <si>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</si>
  <si>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</si>
  <si>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</si>
  <si>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</si>
  <si>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</si>
  <si>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</si>
  <si>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</si>
  <si>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</si>
  <si>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</si>
  <si>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</si>
  <si>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</si>
  <si>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</si>
  <si>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</si>
  <si>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</si>
  <si>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</si>
  <si>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</si>
  <si>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</si>
  <si>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</si>
  <si>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</si>
  <si>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</si>
  <si>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</si>
  <si>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</si>
  <si>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</si>
  <si>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</si>
  <si>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</si>
  <si>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</si>
  <si>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</si>
  <si>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</si>
  <si>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</si>
  <si>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</si>
  <si>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</si>
  <si>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</si>
  <si>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</si>
  <si>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</si>
  <si>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</si>
  <si>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</si>
  <si>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</si>
  <si>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</si>
  <si>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</si>
  <si>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</si>
  <si>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</si>
  <si>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</si>
  <si>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</si>
  <si>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</si>
  <si>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</si>
  <si>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</si>
  <si>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</si>
  <si>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</si>
  <si>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</si>
  <si>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</si>
  <si>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</si>
  <si>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</si>
  <si>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</si>
  <si>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</si>
  <si>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</si>
  <si>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</si>
  <si>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</si>
  <si>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</si>
  <si>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</si>
  <si>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</si>
  <si>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</si>
  <si>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</si>
  <si>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</si>
  <si>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</si>
  <si>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</si>
  <si>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</si>
  <si>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</si>
  <si>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</si>
  <si>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</si>
  <si>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</si>
  <si>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</si>
  <si>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</si>
  <si>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</si>
  <si>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</si>
  <si>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</si>
  <si>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</si>
  <si>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</si>
  <si>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</si>
  <si>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</si>
  <si>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</si>
  <si>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</si>
  <si>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</si>
  <si>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</si>
  <si>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</si>
  <si>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</si>
  <si>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</si>
  <si>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</si>
  <si>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</si>
  <si>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</si>
  <si>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</si>
  <si>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</si>
  <si>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</si>
  <si>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</si>
  <si>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</si>
  <si>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</si>
  <si>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</si>
  <si>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</si>
  <si>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</si>
  <si>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</si>
  <si>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</si>
  <si>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</si>
  <si>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</si>
  <si>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</si>
  <si>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</si>
  <si>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</si>
  <si>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</si>
  <si>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</si>
  <si>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</si>
  <si>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</si>
  <si>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</si>
  <si>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</si>
  <si>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</si>
  <si>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</si>
  <si>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</si>
  <si>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</si>
  <si>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</si>
  <si>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</si>
  <si>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</si>
  <si>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</si>
  <si>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</si>
  <si>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</si>
  <si>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</si>
  <si>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</si>
  <si>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</si>
  <si>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</si>
  <si>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</si>
  <si>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</si>
  <si>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</si>
  <si>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</si>
  <si>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</si>
  <si>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</si>
  <si>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</si>
  <si>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</si>
  <si>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</si>
  <si>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</si>
  <si>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</si>
  <si>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</si>
  <si>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</si>
  <si>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</si>
  <si>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</si>
  <si>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</si>
  <si>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</si>
  <si>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</si>
  <si>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</si>
  <si>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</si>
  <si>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</si>
  <si>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</si>
  <si>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</si>
  <si>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</si>
  <si>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</si>
  <si>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</si>
  <si>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</si>
  <si>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</si>
  <si>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</si>
  <si>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</si>
  <si>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</si>
  <si>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</si>
  <si>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</si>
  <si>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</si>
  <si>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</si>
  <si>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</si>
  <si>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</si>
  <si>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</si>
  <si>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</si>
  <si>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</si>
  <si>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</si>
  <si>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</si>
  <si>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</si>
  <si>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</si>
  <si>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</si>
  <si>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</si>
  <si>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</si>
  <si>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</si>
  <si>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</si>
  <si>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</si>
  <si>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</si>
  <si>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</si>
  <si>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</si>
  <si>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</si>
  <si>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</si>
  <si>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</si>
  <si>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</si>
  <si>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</si>
  <si>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</si>
  <si>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</si>
  <si>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</si>
  <si>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</si>
  <si>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</si>
  <si>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</si>
  <si>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</si>
  <si>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</si>
  <si>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</si>
  <si>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</si>
  <si>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</si>
  <si>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</si>
  <si>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</si>
  <si>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</si>
  <si>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</si>
  <si>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</si>
  <si>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</si>
  <si>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</si>
  <si>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</si>
  <si>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</si>
  <si>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</si>
  <si>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</si>
  <si>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</si>
  <si>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</si>
  <si>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</si>
  <si>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</si>
  <si>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</si>
  <si>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</si>
  <si>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</si>
  <si>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</si>
  <si>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</si>
  <si>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</si>
  <si>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</si>
  <si>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</si>
  <si>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</si>
  <si>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</si>
  <si>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</si>
  <si>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</si>
  <si>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</si>
  <si>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</si>
  <si>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</si>
  <si>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</si>
  <si>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</si>
  <si>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</si>
  <si>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</si>
  <si>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</si>
  <si>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</si>
  <si>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</si>
  <si>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</si>
  <si>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</si>
  <si>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</si>
  <si>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</si>
  <si>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</si>
  <si>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</si>
  <si>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</si>
  <si>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</si>
  <si>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</si>
  <si>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</si>
  <si>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</si>
  <si>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</si>
  <si>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</si>
  <si>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</si>
  <si>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</si>
  <si>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</si>
  <si>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</si>
  <si>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</si>
  <si>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</si>
  <si>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</si>
  <si>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</si>
  <si>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</si>
  <si>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</si>
  <si>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</si>
  <si>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</si>
  <si>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</si>
  <si>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</si>
  <si>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</si>
  <si>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</si>
  <si>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</si>
  <si>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</si>
  <si>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</si>
  <si>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</si>
  <si>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</si>
  <si>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</si>
  <si>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</si>
  <si>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</si>
  <si>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</si>
  <si>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</si>
  <si>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</si>
  <si>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</si>
  <si>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</si>
  <si>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</si>
  <si>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</si>
  <si>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</si>
  <si>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</si>
  <si>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</si>
  <si>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</si>
  <si>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</si>
  <si>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</si>
  <si>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</si>
  <si>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</si>
  <si>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</si>
  <si>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</si>
  <si>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</si>
  <si>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</si>
  <si>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</si>
  <si>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</si>
  <si>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</si>
  <si>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</si>
  <si>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</si>
  <si>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</si>
  <si>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</si>
  <si>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</si>
  <si>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</si>
  <si>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</si>
  <si>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</si>
  <si>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</si>
  <si>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</si>
  <si>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</si>
  <si>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</si>
  <si>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</si>
  <si>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</si>
  <si>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</si>
  <si>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</si>
  <si>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</si>
  <si>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</si>
  <si>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</si>
  <si>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</si>
  <si>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</si>
  <si>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</si>
  <si>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</si>
  <si>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</si>
  <si>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</si>
  <si>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</si>
  <si>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</si>
  <si>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</si>
  <si>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</si>
  <si>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</si>
  <si>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</si>
  <si>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</si>
  <si>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</si>
  <si>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</si>
  <si>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</si>
  <si>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</si>
  <si>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</si>
  <si>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</si>
  <si>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</si>
  <si>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</si>
  <si>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</si>
  <si>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</si>
  <si>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</si>
  <si>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</si>
  <si>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</si>
  <si>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</si>
  <si>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</si>
  <si>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</si>
  <si>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</si>
  <si>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</si>
  <si>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</si>
  <si>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</si>
  <si>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</si>
  <si>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</si>
  <si>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</si>
  <si>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</si>
  <si>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</si>
  <si>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</si>
  <si>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</si>
  <si>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</si>
  <si>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</si>
  <si>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</si>
  <si>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</si>
  <si>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</si>
  <si>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</si>
  <si>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</si>
  <si>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</si>
  <si>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</si>
  <si>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</si>
  <si>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</si>
  <si>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</si>
  <si>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</si>
  <si>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</si>
  <si>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</si>
  <si>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</si>
  <si>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</si>
  <si>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</si>
  <si>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</si>
  <si>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</si>
  <si>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</si>
  <si>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</si>
  <si>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</si>
  <si>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</si>
  <si>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</si>
  <si>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</si>
  <si>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</si>
  <si>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</si>
  <si>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</si>
  <si>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</si>
  <si>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</si>
  <si>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</si>
  <si>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</si>
  <si>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</si>
  <si>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</si>
  <si>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</si>
  <si>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</si>
  <si>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</si>
  <si>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</si>
  <si>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</si>
  <si>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</si>
  <si>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</si>
  <si>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</si>
  <si>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</si>
  <si>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</si>
  <si>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</si>
  <si>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</si>
  <si>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</si>
  <si>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</si>
  <si>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</si>
  <si>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</si>
  <si>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</si>
  <si>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</si>
  <si>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</si>
  <si>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</si>
  <si>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</si>
  <si>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</si>
  <si>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</si>
  <si>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</si>
  <si>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</si>
  <si>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</si>
  <si>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</si>
  <si>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</si>
  <si>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</si>
  <si>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</si>
  <si>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</si>
  <si>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</si>
  <si>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</si>
  <si>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</si>
  <si>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</si>
  <si>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</si>
  <si>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</si>
  <si>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</si>
  <si>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</si>
  <si>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</si>
  <si>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</si>
  <si>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</si>
  <si>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</si>
  <si>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</si>
  <si>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</si>
  <si>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</si>
  <si>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</si>
  <si>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</si>
  <si>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</si>
  <si>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</si>
  <si>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</si>
  <si>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</si>
  <si>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</si>
  <si>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</si>
  <si>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</si>
  <si>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</si>
  <si>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</si>
  <si>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</si>
  <si>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</si>
  <si>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</si>
  <si>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</si>
  <si>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</si>
  <si>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</si>
  <si>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</si>
  <si>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</si>
  <si>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</si>
  <si>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</si>
  <si>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</si>
  <si>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</si>
  <si>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</si>
  <si>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</si>
  <si>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</si>
  <si>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</si>
  <si>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</si>
  <si>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</si>
  <si>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</si>
  <si>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</si>
  <si>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</si>
  <si>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</si>
  <si>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</si>
  <si>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</si>
  <si>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</si>
  <si>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</si>
  <si>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</si>
  <si>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</si>
  <si>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</si>
  <si>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</si>
  <si>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</si>
  <si>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</si>
  <si>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</si>
  <si>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</si>
  <si>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</si>
  <si>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</si>
  <si>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</si>
  <si>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</si>
  <si>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</si>
  <si>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</si>
  <si>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</si>
  <si>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</si>
  <si>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</si>
  <si>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</si>
  <si>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</si>
  <si>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</si>
  <si>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</si>
  <si>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</si>
  <si>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</si>
  <si>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</si>
  <si>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</si>
  <si>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</si>
  <si>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</si>
  <si>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</si>
  <si>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</si>
  <si>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</si>
  <si>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</si>
  <si>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</si>
  <si>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</si>
  <si>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</si>
  <si>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</si>
  <si>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</si>
  <si>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</si>
  <si>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</si>
  <si>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</si>
  <si>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</si>
  <si>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</si>
  <si>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</si>
  <si>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</si>
  <si>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</si>
  <si>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</si>
  <si>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</si>
  <si>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</si>
  <si>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</si>
  <si>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</si>
  <si>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</si>
  <si>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</si>
  <si>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</si>
  <si>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</si>
  <si>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</si>
  <si>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</si>
  <si>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</si>
  <si>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</si>
  <si>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</si>
  <si>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</si>
  <si>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</si>
  <si>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</si>
  <si>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</si>
  <si>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</si>
  <si>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</si>
  <si>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</si>
  <si>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</si>
  <si>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</si>
  <si>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</si>
  <si>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</si>
  <si>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</si>
  <si>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</si>
  <si>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</si>
  <si>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</si>
  <si>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</si>
  <si>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</si>
  <si>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</si>
  <si>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</si>
  <si>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</si>
  <si>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</si>
  <si>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</si>
  <si>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</si>
  <si>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</si>
  <si>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</si>
  <si>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</si>
  <si>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</si>
  <si>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</si>
  <si>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</si>
  <si>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</si>
  <si>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</si>
  <si>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</si>
  <si>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</si>
  <si>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</si>
  <si>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</si>
  <si>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</si>
  <si>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</si>
  <si>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</si>
  <si>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</si>
  <si>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</si>
  <si>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</si>
  <si>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</si>
  <si>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</si>
  <si>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</si>
  <si>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</si>
  <si>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</si>
  <si>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</si>
  <si>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</si>
  <si>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</si>
  <si>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</si>
  <si>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</si>
  <si>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</si>
  <si>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</si>
  <si>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</si>
  <si>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</si>
  <si>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</si>
  <si>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</si>
  <si>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</si>
  <si>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</si>
  <si>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</si>
  <si>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</si>
  <si>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</si>
  <si>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</si>
  <si>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</si>
  <si>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</si>
  <si>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</si>
  <si>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</si>
  <si>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</si>
  <si>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</si>
  <si>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</si>
  <si>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</si>
  <si>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</si>
  <si>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</si>
  <si>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</si>
  <si>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</si>
  <si>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</si>
  <si>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</si>
  <si>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</si>
  <si>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</si>
  <si>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</si>
  <si>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</si>
  <si>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</si>
  <si>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</si>
  <si>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</si>
  <si>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</si>
  <si>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</si>
  <si>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</si>
  <si>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</si>
  <si>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</si>
  <si>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</si>
  <si>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</si>
  <si>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</si>
  <si>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</si>
  <si>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</si>
  <si>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</si>
  <si>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</si>
  <si>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</si>
  <si>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</si>
  <si>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</si>
  <si>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</si>
  <si>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</si>
  <si>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</si>
  <si>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</si>
  <si>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</si>
  <si>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</si>
  <si>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</si>
  <si>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</si>
  <si>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</si>
  <si>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</si>
  <si>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</si>
  <si>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</si>
  <si>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</si>
  <si>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</si>
  <si>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</si>
  <si>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</si>
  <si>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</si>
  <si>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</si>
  <si>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</si>
  <si>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</si>
  <si>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</si>
  <si>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</si>
  <si>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</si>
  <si>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</si>
  <si>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</si>
  <si>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</si>
  <si>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</si>
  <si>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</si>
  <si>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</si>
  <si>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</si>
  <si>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</si>
  <si>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</si>
  <si>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</si>
  <si>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</si>
  <si>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</si>
  <si>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</si>
  <si>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</si>
  <si>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</si>
  <si>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</si>
  <si>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</si>
  <si>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</si>
  <si>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</si>
  <si>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</si>
  <si>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</si>
  <si>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</si>
  <si>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</si>
  <si>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</si>
  <si>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</si>
  <si>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</si>
  <si>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</si>
  <si>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</si>
  <si>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</si>
  <si>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</si>
  <si>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</si>
  <si>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</si>
  <si>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</si>
  <si>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</si>
  <si>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</si>
  <si>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</si>
  <si>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</si>
  <si>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</si>
  <si>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</si>
  <si>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</si>
  <si>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</si>
  <si>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</si>
  <si>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</si>
  <si>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</si>
  <si>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</si>
  <si>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</si>
  <si>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</si>
  <si>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</si>
  <si>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</si>
  <si>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</si>
  <si>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</si>
  <si>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</si>
  <si>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</si>
  <si>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</si>
  <si>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</si>
  <si>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</si>
  <si>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</si>
  <si>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</si>
  <si>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</si>
  <si>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</si>
  <si>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</si>
  <si>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</si>
  <si>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</si>
  <si>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</si>
  <si>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</si>
  <si>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</si>
  <si>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</si>
  <si>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</si>
  <si>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</si>
  <si>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</si>
  <si>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</si>
  <si>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</si>
  <si>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</si>
  <si>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</si>
  <si>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</si>
  <si>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</si>
  <si>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</si>
  <si>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</si>
  <si>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</si>
  <si>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</si>
  <si>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</si>
  <si>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</si>
  <si>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</si>
  <si>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</si>
  <si>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</si>
  <si>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</si>
  <si>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</si>
  <si>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</si>
  <si>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</si>
  <si>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</si>
  <si>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</si>
  <si>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</si>
  <si>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</si>
  <si>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</si>
  <si>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</si>
  <si>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</si>
  <si>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</si>
  <si>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</si>
  <si>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</si>
  <si>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</si>
  <si>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</si>
  <si>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</si>
  <si>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</si>
  <si>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</si>
  <si>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</si>
  <si>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</si>
  <si>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</si>
  <si>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</si>
  <si>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</si>
  <si>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</si>
  <si>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</si>
  <si>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</si>
  <si>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</si>
  <si>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</si>
  <si>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</si>
  <si>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</si>
  <si>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</si>
  <si>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</si>
  <si>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</si>
  <si>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</si>
  <si>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</si>
  <si>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</si>
  <si>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</si>
  <si>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</si>
  <si>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</si>
  <si>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</si>
  <si>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</si>
  <si>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</si>
  <si>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</si>
  <si>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</si>
  <si>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</si>
  <si>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</si>
  <si>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</si>
  <si>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</si>
  <si>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</si>
  <si>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</si>
  <si>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</si>
  <si>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</si>
  <si>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</si>
  <si>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</si>
  <si>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</si>
  <si>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</si>
  <si>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</si>
  <si>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</si>
  <si>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</si>
  <si>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</si>
  <si>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</si>
  <si>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</si>
  <si>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</si>
  <si>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</si>
  <si>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</si>
  <si>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</si>
  <si>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</si>
  <si>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</si>
  <si>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</si>
  <si>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</si>
  <si>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</si>
  <si>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</si>
  <si>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</si>
  <si>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</si>
  <si>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</si>
  <si>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</si>
  <si>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</si>
  <si>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</si>
  <si>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</si>
  <si>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</si>
  <si>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</si>
  <si>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</si>
  <si>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</si>
  <si>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</si>
  <si>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</si>
  <si>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</si>
  <si>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</si>
  <si>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</si>
  <si>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</si>
  <si>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</si>
  <si>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</si>
  <si>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</si>
  <si>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</si>
  <si>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</si>
  <si>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</si>
  <si>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</si>
  <si>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</si>
  <si>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</si>
  <si>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</si>
  <si>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</si>
  <si>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</si>
  <si>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</si>
  <si>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</si>
  <si>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</si>
  <si>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</si>
  <si>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</si>
  <si>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</si>
  <si>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</si>
  <si>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</si>
  <si>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</si>
  <si>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</si>
  <si>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</si>
  <si>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</si>
  <si>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</si>
  <si>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</si>
  <si>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</si>
  <si>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</si>
  <si>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</si>
  <si>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</si>
  <si>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</si>
  <si>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</si>
  <si>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</si>
  <si>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</si>
  <si>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</si>
  <si>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</si>
  <si>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</si>
  <si>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</si>
  <si>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</si>
  <si>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</si>
  <si>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</si>
  <si>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</si>
  <si>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</si>
  <si>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</si>
  <si>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</si>
  <si>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</si>
  <si>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</si>
  <si>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</si>
  <si>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</si>
  <si>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</si>
  <si>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</si>
  <si>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</si>
  <si>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</si>
  <si>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</si>
  <si>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</si>
  <si>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</si>
  <si>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</si>
  <si>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</si>
  <si>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</si>
  <si>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</si>
  <si>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</si>
  <si>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</si>
  <si>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</si>
  <si>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</si>
  <si>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</si>
  <si>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</si>
  <si>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</si>
  <si>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</si>
  <si>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</si>
  <si>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</si>
  <si>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</si>
  <si>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</si>
  <si>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</si>
  <si>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</si>
  <si>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</si>
  <si>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</si>
  <si>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</si>
  <si>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</si>
  <si>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</si>
  <si>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</si>
  <si>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</si>
  <si>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</si>
  <si>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</si>
  <si>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</si>
  <si>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</si>
  <si>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</si>
  <si>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</si>
  <si>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</si>
  <si>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</si>
  <si>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</si>
  <si>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</si>
  <si>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</si>
  <si>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</si>
  <si>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</si>
  <si>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</si>
  <si>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</si>
  <si>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</si>
  <si>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</si>
  <si>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</si>
  <si>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</si>
  <si>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</si>
  <si>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</si>
  <si>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</si>
  <si>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</si>
  <si>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</si>
  <si>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</si>
  <si>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</si>
  <si>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</si>
  <si>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</si>
  <si>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</si>
  <si>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</si>
  <si>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</si>
  <si>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</si>
  <si>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</si>
  <si>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</si>
  <si>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</si>
  <si>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</si>
  <si>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</si>
  <si>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</si>
  <si>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</si>
  <si>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</si>
  <si>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</si>
  <si>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</si>
  <si>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</si>
  <si>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</si>
  <si>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</si>
  <si>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</si>
  <si>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</si>
  <si>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</si>
  <si>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</si>
  <si>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</si>
  <si>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</si>
  <si>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</si>
  <si>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</si>
  <si>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</si>
  <si>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</si>
  <si>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</si>
  <si>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</si>
  <si>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</si>
  <si>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</si>
  <si>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</si>
  <si>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</si>
  <si>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</si>
  <si>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</si>
  <si>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</si>
  <si>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</si>
  <si>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</si>
  <si>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</si>
  <si>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</si>
  <si>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</si>
  <si>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</si>
  <si>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</si>
  <si>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</si>
  <si>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</si>
  <si>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</si>
  <si>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</si>
  <si>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</si>
  <si>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</si>
  <si>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</si>
  <si>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</si>
  <si>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</si>
  <si>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</si>
  <si>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</si>
  <si>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</si>
  <si>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</si>
  <si>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</si>
  <si>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</si>
  <si>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</si>
  <si>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</si>
  <si>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</si>
  <si>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</si>
  <si>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</si>
  <si>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</si>
  <si>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</si>
  <si>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</si>
  <si>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</si>
  <si>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</si>
  <si>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</si>
  <si>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</si>
  <si>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</si>
  <si>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</si>
  <si>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</si>
  <si>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</si>
  <si>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</si>
  <si>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</si>
  <si>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</si>
  <si>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</si>
  <si>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</si>
  <si>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</si>
  <si>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</si>
  <si>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</si>
  <si>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</si>
  <si>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</si>
  <si>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</si>
  <si>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</si>
  <si>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</si>
  <si>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</si>
  <si>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</si>
  <si>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</si>
  <si>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</si>
  <si>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</si>
  <si>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</si>
  <si>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</si>
  <si>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</si>
  <si>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</si>
  <si>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</si>
  <si>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</si>
  <si>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</si>
  <si>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</si>
  <si>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</si>
  <si>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</si>
  <si>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</si>
  <si>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</si>
  <si>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</si>
  <si>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</si>
  <si>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</si>
  <si>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</si>
  <si>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</si>
  <si>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</si>
  <si>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</si>
  <si>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</si>
  <si>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</si>
  <si>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</si>
  <si>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</si>
  <si>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</si>
  <si>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</si>
  <si>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</si>
  <si>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</si>
  <si>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</si>
  <si>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</si>
  <si>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</si>
  <si>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</si>
  <si>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</si>
  <si>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</si>
  <si>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</si>
  <si>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</si>
  <si>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</si>
  <si>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</si>
  <si>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</si>
  <si>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</si>
  <si>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</si>
  <si>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</si>
  <si>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</si>
  <si>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</si>
  <si>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</si>
  <si>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</si>
  <si>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</si>
  <si>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</si>
  <si>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</si>
  <si>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</si>
  <si>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</si>
  <si>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</si>
  <si>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</si>
  <si>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</si>
  <si>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</si>
  <si>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</si>
  <si>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</si>
  <si>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</si>
  <si>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</si>
  <si>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</si>
  <si>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</si>
  <si>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</si>
  <si>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</si>
  <si>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</si>
  <si>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</si>
  <si>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</si>
  <si>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</si>
  <si>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</si>
  <si>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</si>
  <si>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</si>
  <si>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</si>
  <si>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</si>
  <si>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</si>
  <si>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</si>
  <si>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</si>
  <si>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</si>
  <si>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</si>
  <si>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</si>
  <si>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</si>
  <si>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</si>
  <si>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</si>
  <si>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</si>
  <si>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</si>
  <si>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</si>
  <si>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</si>
  <si>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</si>
  <si>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</si>
  <si>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</si>
  <si>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</si>
  <si>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</si>
  <si>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</si>
  <si>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</si>
  <si>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</si>
  <si>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</si>
  <si>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</si>
  <si>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</si>
  <si>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</si>
  <si>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</si>
  <si>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</si>
  <si>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</si>
  <si>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</si>
  <si>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</si>
  <si>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</si>
  <si>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</si>
  <si>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</si>
  <si>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</si>
  <si>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</si>
  <si>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</si>
  <si>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</si>
  <si>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</si>
  <si>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</si>
  <si>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</si>
  <si>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</si>
  <si>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</si>
  <si>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</si>
  <si>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</si>
  <si>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</si>
  <si>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</si>
  <si>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</si>
  <si>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</si>
  <si>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</si>
  <si>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</si>
  <si>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</si>
  <si>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</si>
  <si>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</si>
  <si>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</si>
  <si>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</si>
  <si>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</si>
  <si>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</si>
  <si>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</si>
  <si>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</si>
  <si>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</si>
  <si>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</si>
  <si>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</si>
  <si>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</si>
  <si>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</si>
  <si>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</si>
  <si>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</si>
  <si>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</si>
  <si>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</si>
  <si>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</si>
  <si>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</si>
  <si>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</si>
  <si>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</si>
  <si>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</si>
  <si>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</si>
  <si>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</si>
  <si>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</si>
  <si>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</si>
  <si>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</si>
  <si>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</si>
  <si>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</si>
  <si>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</si>
  <si>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</si>
  <si>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</si>
  <si>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</si>
  <si>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</si>
  <si>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</si>
  <si>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</si>
  <si>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</si>
  <si>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</si>
  <si>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</si>
  <si>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</si>
  <si>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</si>
  <si>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</si>
  <si>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</si>
  <si>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</si>
  <si>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</si>
  <si>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</si>
  <si>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</si>
  <si>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</si>
  <si>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</si>
  <si>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</si>
  <si>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</si>
  <si>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</si>
  <si>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</si>
  <si>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</si>
  <si>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</si>
  <si>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</si>
  <si>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</si>
  <si>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</si>
  <si>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</si>
  <si>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</si>
  <si>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</si>
  <si>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</si>
  <si>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</si>
  <si>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</si>
  <si>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</si>
  <si>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</si>
  <si>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</si>
  <si>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</si>
  <si>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</si>
  <si>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</si>
  <si>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</si>
  <si>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</si>
  <si>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</si>
  <si>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</si>
  <si>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</si>
  <si>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</si>
  <si>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</si>
  <si>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</si>
  <si>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</si>
  <si>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</si>
  <si>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</si>
  <si>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</si>
  <si>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</si>
  <si>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</si>
  <si>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</si>
  <si>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</si>
  <si>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</si>
  <si>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</si>
  <si>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</si>
  <si>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</si>
  <si>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</si>
  <si>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</si>
  <si>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</si>
  <si>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</si>
  <si>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</si>
  <si>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</si>
  <si>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</si>
  <si>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</si>
  <si>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</si>
  <si>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</si>
  <si>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</si>
  <si>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</si>
  <si>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</si>
  <si>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</si>
  <si>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</si>
  <si>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</si>
  <si>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</si>
  <si>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</si>
  <si>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</si>
  <si>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</si>
  <si>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</si>
  <si>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</si>
  <si>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</si>
  <si>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</si>
  <si>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</si>
  <si>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</si>
  <si>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</si>
  <si>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</si>
  <si>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</si>
  <si>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</si>
  <si>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</si>
  <si>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</si>
  <si>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</si>
  <si>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</si>
  <si>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</si>
  <si>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</si>
  <si>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</si>
  <si>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</si>
  <si>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</si>
  <si>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</si>
  <si>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</si>
  <si>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</si>
  <si>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</si>
  <si>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</si>
  <si>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</si>
  <si>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</si>
  <si>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</si>
  <si>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</si>
  <si>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</si>
  <si>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</si>
  <si>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</si>
  <si>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</si>
  <si>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</si>
  <si>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</si>
  <si>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</si>
  <si>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</si>
  <si>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</si>
  <si>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</si>
  <si>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</si>
  <si>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</si>
  <si>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</si>
  <si>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</si>
  <si>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</si>
  <si>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</si>
  <si>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</si>
  <si>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</si>
  <si>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</si>
  <si>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</si>
  <si>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</si>
  <si>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</si>
  <si>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</si>
  <si>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</si>
  <si>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</si>
  <si>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</si>
  <si>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</si>
  <si>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</si>
  <si>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</si>
  <si>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</si>
  <si>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</si>
  <si>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</si>
  <si>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</si>
  <si>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</si>
  <si>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</si>
  <si>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</si>
  <si>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</si>
  <si>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</si>
  <si>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</si>
  <si>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</si>
  <si>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</si>
  <si>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</si>
  <si>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</si>
  <si>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</si>
  <si>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</si>
  <si>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</si>
  <si>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</si>
  <si>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</si>
  <si>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</si>
  <si>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</si>
  <si>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</si>
  <si>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</si>
  <si>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</si>
  <si>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</si>
  <si>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</si>
  <si>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</si>
  <si>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</si>
  <si>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</si>
  <si>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</si>
  <si>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</si>
  <si>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</si>
  <si>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</si>
  <si>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</si>
  <si>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</si>
  <si>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</si>
  <si>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</si>
  <si>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</si>
  <si>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</si>
  <si>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</si>
  <si>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</si>
  <si>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</si>
  <si>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</si>
  <si>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</si>
  <si>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</si>
  <si>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</si>
  <si>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</si>
  <si>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</si>
  <si>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</si>
  <si>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</si>
  <si>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</si>
  <si>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</si>
  <si>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</si>
  <si>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</si>
  <si>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</si>
  <si>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</si>
  <si>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</si>
  <si>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</si>
  <si>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</si>
  <si>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</si>
  <si>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</si>
  <si>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</si>
  <si>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</si>
  <si>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</si>
  <si>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</si>
  <si>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</si>
  <si>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</si>
  <si>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</si>
  <si>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</si>
  <si>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</si>
  <si>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</si>
  <si>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</si>
  <si>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</si>
  <si>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</si>
  <si>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</si>
  <si>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</si>
  <si>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</si>
  <si>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</si>
  <si>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</si>
  <si>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</si>
  <si>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</si>
  <si>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</si>
  <si>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</si>
  <si>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</si>
  <si>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</si>
  <si>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</si>
  <si>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</si>
  <si>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</si>
  <si>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</si>
  <si>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</si>
  <si>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</si>
  <si>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</si>
  <si>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</si>
  <si>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</si>
  <si>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</si>
  <si>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</si>
  <si>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</si>
  <si>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</si>
  <si>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</si>
  <si>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</si>
  <si>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</si>
  <si>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</si>
  <si>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</si>
  <si>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</si>
  <si>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</si>
  <si>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</si>
  <si>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</si>
  <si>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</si>
  <si>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</si>
  <si>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</si>
  <si>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</si>
  <si>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</si>
  <si>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</si>
  <si>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</si>
  <si>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</si>
  <si>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</si>
  <si>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</si>
  <si>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</si>
  <si>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</si>
  <si>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</si>
  <si>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</si>
  <si>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</si>
  <si>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</si>
  <si>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</si>
  <si>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</si>
  <si>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</si>
  <si>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</si>
  <si>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</si>
  <si>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</si>
  <si>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</si>
  <si>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</si>
  <si>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</si>
  <si>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</si>
  <si>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</si>
  <si>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</si>
  <si>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</si>
  <si>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</si>
  <si>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</si>
  <si>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</si>
  <si>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</si>
  <si>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</si>
  <si>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</si>
  <si>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</si>
  <si>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</si>
  <si>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</si>
  <si>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</si>
  <si>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</si>
  <si>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</si>
  <si>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</si>
  <si>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</si>
  <si>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</si>
  <si>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</si>
  <si>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</si>
  <si>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</si>
  <si>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</si>
  <si>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</si>
  <si>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</si>
  <si>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</si>
  <si>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</si>
  <si>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</si>
  <si>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</si>
  <si>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</si>
  <si>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</si>
  <si>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</si>
  <si>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</si>
  <si>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</si>
  <si>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</si>
  <si>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</si>
  <si>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</si>
  <si>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</si>
  <si>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</si>
  <si>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</si>
  <si>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</si>
  <si>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</si>
  <si>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</si>
  <si>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</si>
  <si>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</si>
  <si>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</si>
  <si>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</si>
  <si>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</si>
  <si>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</si>
  <si>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</si>
  <si>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</si>
  <si>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</si>
  <si>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</si>
  <si>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</si>
  <si>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</si>
  <si>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</si>
  <si>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</si>
  <si>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</si>
  <si>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</si>
  <si>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</si>
  <si>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</si>
  <si>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</si>
  <si>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</si>
  <si>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</si>
  <si>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</si>
  <si>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</si>
  <si>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</si>
  <si>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</si>
  <si>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</si>
  <si>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</si>
  <si>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</si>
  <si>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</si>
  <si>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</si>
  <si>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</si>
  <si>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</si>
  <si>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</si>
  <si>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</si>
  <si>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</si>
  <si>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</si>
  <si>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</si>
  <si>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</si>
  <si>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</si>
  <si>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</si>
  <si>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</si>
  <si>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</si>
  <si>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</si>
  <si>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</si>
  <si>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</si>
  <si>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</si>
  <si>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</si>
  <si>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</si>
  <si>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</si>
  <si>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</si>
  <si>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</si>
  <si>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</si>
  <si>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</si>
  <si>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</si>
  <si>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</si>
  <si>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</si>
  <si>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</si>
  <si>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</si>
  <si>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</si>
  <si>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</si>
  <si>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</si>
  <si>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</si>
  <si>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</si>
  <si>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</si>
  <si>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</si>
  <si>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</si>
  <si>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</si>
  <si>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</si>
  <si>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</si>
  <si>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</si>
  <si>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</si>
  <si>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</si>
  <si>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</si>
  <si>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</si>
  <si>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</si>
  <si>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</si>
  <si>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</si>
  <si>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</si>
  <si>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</si>
  <si>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</si>
  <si>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</si>
  <si>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</si>
  <si>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</si>
  <si>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</si>
  <si>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</si>
  <si>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</si>
  <si>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</si>
  <si>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</si>
  <si>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</si>
  <si>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</si>
  <si>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</si>
  <si>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</si>
  <si>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</si>
  <si>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</si>
  <si>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</si>
  <si>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</si>
  <si>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</si>
  <si>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</si>
  <si>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</si>
  <si>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</si>
  <si>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</si>
  <si>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</si>
  <si>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</si>
  <si>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</si>
  <si>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</si>
  <si>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</si>
  <si>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</si>
  <si>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</si>
  <si>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</si>
  <si>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</si>
  <si>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</si>
  <si>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</si>
  <si>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</si>
  <si>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</si>
  <si>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</si>
  <si>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</si>
  <si>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</si>
  <si>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</si>
  <si>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</si>
  <si>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</si>
  <si>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</si>
  <si>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</si>
  <si>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</si>
  <si>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</si>
  <si>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</si>
  <si>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</si>
  <si>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</si>
  <si>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</si>
  <si>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</si>
  <si>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</si>
  <si>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</si>
  <si>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</si>
  <si>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</si>
  <si>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</si>
  <si>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</si>
  <si>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</si>
  <si>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</si>
  <si>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</si>
  <si>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</si>
  <si>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</si>
  <si>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</si>
  <si>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</si>
  <si>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</si>
  <si>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</si>
  <si>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</si>
  <si>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</si>
  <si>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</si>
  <si>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</si>
  <si>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</si>
  <si>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</si>
  <si>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</si>
  <si>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</si>
  <si>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</si>
  <si>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</si>
  <si>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</si>
  <si>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</si>
  <si>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</si>
  <si>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</si>
  <si>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</si>
  <si>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</si>
  <si>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</si>
  <si>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</si>
  <si>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</si>
  <si>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</si>
  <si>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</si>
  <si>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</si>
  <si>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</si>
  <si>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</si>
  <si>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</si>
  <si>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</si>
  <si>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</si>
  <si>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</si>
  <si>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</si>
  <si>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</si>
  <si>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</si>
  <si>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</si>
  <si>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</si>
  <si>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</si>
  <si>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</si>
  <si>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</si>
  <si>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</si>
  <si>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</si>
  <si>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</si>
  <si>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</si>
  <si>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</si>
  <si>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</si>
  <si>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</si>
  <si>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</si>
  <si>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</si>
  <si>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</si>
  <si>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</si>
  <si>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</si>
  <si>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</si>
  <si>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</si>
  <si>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</si>
  <si>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</si>
  <si>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</si>
  <si>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</si>
  <si>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</si>
  <si>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</si>
  <si>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</si>
  <si>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</si>
  <si>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</si>
  <si>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</si>
  <si>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</si>
  <si>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</si>
  <si>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</si>
  <si>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</si>
  <si>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</si>
  <si>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</si>
  <si>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</si>
  <si>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</si>
  <si>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</si>
  <si>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</si>
  <si>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</si>
  <si>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</si>
  <si>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</si>
  <si>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</si>
  <si>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</si>
  <si>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</si>
  <si>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</si>
  <si>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</si>
  <si>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</si>
  <si>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</si>
  <si>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</si>
  <si>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</si>
  <si>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</si>
  <si>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</si>
  <si>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</si>
  <si>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</si>
  <si>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</si>
  <si>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</si>
  <si>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</si>
  <si>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</si>
  <si>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</si>
  <si>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</si>
  <si>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</si>
  <si>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</si>
  <si>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</si>
  <si>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</si>
  <si>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</si>
  <si>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</si>
  <si>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</si>
  <si>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</si>
  <si>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</si>
  <si>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</si>
  <si>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</si>
  <si>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</si>
  <si>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</si>
  <si>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</si>
  <si>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</si>
  <si>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</si>
  <si>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</si>
  <si>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</si>
  <si>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</si>
  <si>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</si>
  <si>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</si>
  <si>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</si>
  <si>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</si>
  <si>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</si>
  <si>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</si>
  <si>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</si>
  <si>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</si>
  <si>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</si>
  <si>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</si>
  <si>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</si>
  <si>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</si>
  <si>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</si>
  <si>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</si>
  <si>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</si>
  <si>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</si>
  <si>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</si>
  <si>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</si>
  <si>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</si>
  <si>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</si>
  <si>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</si>
  <si>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</si>
  <si>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</si>
  <si>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</si>
  <si>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</si>
  <si>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</si>
  <si>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</si>
  <si>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</si>
  <si>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</si>
  <si>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</si>
  <si>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</si>
  <si>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</si>
  <si>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</si>
  <si>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</si>
  <si>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</si>
  <si>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</si>
  <si>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</si>
  <si>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</si>
  <si>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</si>
  <si>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</si>
  <si>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</si>
  <si>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</si>
  <si>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</si>
  <si>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</si>
  <si>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</si>
  <si>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</si>
  <si>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</si>
  <si>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</si>
  <si>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</si>
  <si>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</si>
  <si>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</si>
  <si>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</si>
  <si>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</si>
  <si>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</si>
  <si>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</si>
  <si>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</si>
  <si>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</si>
  <si>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</si>
  <si>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</si>
  <si>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</si>
  <si>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</si>
  <si>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</si>
  <si>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</si>
  <si>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</si>
  <si>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</si>
  <si>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</si>
  <si>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</si>
  <si>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</si>
  <si>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</si>
  <si>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</si>
  <si>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</si>
  <si>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</si>
  <si>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</si>
  <si>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</si>
  <si>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</si>
  <si>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</si>
  <si>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</si>
  <si>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</si>
  <si>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</si>
  <si>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</si>
  <si>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</si>
  <si>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</si>
  <si>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</si>
  <si>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</si>
  <si>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</si>
  <si>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</si>
  <si>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</si>
  <si>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</si>
  <si>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</si>
  <si>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</si>
  <si>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</si>
  <si>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</si>
  <si>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</si>
  <si>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</si>
  <si>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</si>
  <si>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</si>
  <si>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</si>
  <si>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</si>
  <si>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</si>
  <si>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</si>
  <si>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</si>
  <si>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</si>
  <si>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</si>
  <si>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</si>
  <si>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</si>
  <si>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</si>
  <si>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</si>
  <si>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</si>
  <si>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</si>
  <si>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</si>
  <si>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</si>
  <si>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</si>
  <si>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</si>
  <si>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</si>
  <si>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</si>
  <si>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</si>
  <si>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</si>
  <si>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</si>
  <si>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</si>
  <si>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</si>
  <si>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</si>
  <si>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</si>
  <si>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</si>
  <si>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</si>
  <si>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</si>
  <si>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</si>
  <si>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</si>
  <si>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</si>
  <si>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</si>
  <si>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</si>
  <si>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</si>
  <si>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</si>
  <si>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</si>
  <si>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</si>
  <si>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</si>
  <si>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</si>
  <si>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</si>
  <si>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</si>
  <si>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</si>
  <si>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</si>
  <si>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</si>
  <si>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</si>
  <si>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</si>
  <si>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</si>
  <si>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</si>
  <si>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</si>
  <si>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</si>
  <si>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</si>
  <si>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</si>
  <si>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</si>
  <si>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</si>
  <si>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</si>
  <si>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</si>
  <si>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</si>
  <si>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</si>
  <si>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</si>
  <si>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</si>
  <si>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</si>
  <si>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</si>
  <si>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</si>
  <si>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</si>
  <si>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</si>
  <si>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</si>
  <si>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</si>
  <si>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</si>
  <si>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</si>
  <si>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</si>
  <si>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</si>
  <si>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</si>
  <si>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</si>
  <si>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</si>
  <si>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</si>
  <si>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</si>
  <si>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</si>
  <si>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</si>
  <si>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</si>
  <si>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</si>
  <si>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</si>
  <si>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</si>
  <si>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</si>
  <si>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</si>
  <si>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</si>
  <si>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</si>
  <si>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</si>
  <si>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</si>
  <si>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</si>
  <si>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</si>
  <si>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</si>
  <si>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</si>
  <si>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</si>
  <si>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</si>
  <si>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</si>
  <si>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</si>
  <si>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</si>
  <si>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</si>
  <si>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</si>
  <si>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</si>
  <si>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</si>
  <si>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</si>
  <si>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</si>
  <si>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</si>
  <si>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</si>
  <si>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</si>
  <si>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</si>
  <si>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</si>
  <si>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</si>
  <si>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</si>
  <si>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</si>
  <si>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</si>
  <si>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</si>
  <si>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</si>
  <si>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</si>
  <si>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</si>
  <si>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</si>
  <si>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</si>
  <si>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</si>
  <si>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</si>
  <si>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</si>
  <si>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</si>
  <si>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</si>
  <si>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</si>
  <si>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</si>
  <si>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</si>
  <si>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</si>
  <si>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</si>
  <si>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</si>
  <si>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</si>
  <si>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</si>
  <si>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</si>
  <si>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</si>
  <si>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</si>
  <si>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</si>
  <si>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</si>
  <si>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</si>
  <si>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</si>
  <si>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</si>
  <si>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</si>
  <si>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</si>
  <si>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</si>
  <si>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</si>
  <si>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</si>
  <si>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</si>
  <si>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</si>
  <si>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</si>
  <si>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</si>
  <si>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</si>
  <si>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</si>
  <si>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</si>
  <si>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</si>
  <si>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</si>
  <si>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</si>
  <si>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</si>
  <si>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</si>
  <si>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</si>
  <si>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</si>
  <si>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</si>
  <si>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</si>
  <si>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</si>
  <si>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</si>
  <si>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</si>
  <si>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</si>
  <si>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</si>
  <si>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</si>
  <si>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</si>
  <si>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</si>
  <si>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</si>
  <si>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</si>
  <si>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</si>
  <si>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</si>
  <si>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</si>
  <si>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</si>
  <si>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</si>
  <si>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</si>
  <si>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</si>
  <si>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</si>
  <si>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</si>
  <si>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</si>
  <si>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</si>
  <si>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</si>
  <si>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</si>
  <si>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</si>
  <si>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</si>
  <si>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</si>
  <si>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</si>
  <si>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</si>
  <si>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</si>
  <si>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</si>
  <si>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</si>
  <si>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</si>
  <si>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</si>
  <si>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</si>
  <si>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</si>
  <si>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</si>
  <si>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</si>
  <si>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</si>
  <si>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</si>
  <si>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</si>
  <si>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</si>
  <si>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</si>
  <si>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</si>
  <si>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</si>
  <si>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</si>
  <si>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</si>
  <si>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</si>
  <si>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</si>
  <si>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</si>
  <si>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</si>
  <si>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</si>
  <si>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</si>
  <si>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</si>
  <si>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</si>
  <si>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</si>
  <si>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</si>
  <si>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</si>
  <si>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</si>
  <si>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</si>
  <si>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</si>
  <si>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</si>
  <si>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</si>
  <si>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</si>
  <si>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</si>
  <si>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</si>
  <si>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</si>
  <si>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</si>
  <si>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</si>
  <si>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</si>
  <si>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</si>
  <si>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</si>
  <si>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</si>
  <si>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</si>
  <si>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</si>
  <si>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</si>
  <si>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</si>
  <si>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</si>
  <si>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</si>
  <si>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</si>
  <si>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</si>
  <si>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</si>
  <si>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</si>
  <si>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</si>
  <si>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</si>
  <si>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</si>
  <si>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</si>
  <si>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</si>
  <si>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</si>
  <si>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</si>
  <si>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</si>
  <si>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</si>
  <si>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</si>
  <si>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</si>
  <si>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</si>
  <si>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</si>
  <si>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</si>
  <si>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</si>
  <si>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</si>
  <si>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</si>
  <si>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</si>
  <si>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</si>
  <si>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</si>
  <si>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</si>
  <si>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</si>
  <si>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</si>
  <si>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</si>
  <si>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</si>
  <si>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</si>
  <si>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</si>
  <si>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</si>
  <si>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</si>
  <si>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</si>
  <si>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</si>
  <si>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</si>
  <si>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</si>
  <si>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</si>
  <si>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</si>
  <si>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</si>
  <si>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</si>
  <si>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</si>
  <si>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</si>
  <si>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</si>
  <si>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</si>
  <si>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</si>
  <si>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</si>
  <si>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</si>
  <si>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</si>
  <si>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</si>
  <si>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</si>
  <si>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</si>
  <si>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</si>
  <si>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</si>
  <si>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</si>
  <si>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</si>
  <si>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</si>
  <si>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</si>
  <si>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</si>
  <si>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</si>
  <si>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</si>
  <si>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</si>
  <si>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</si>
  <si>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</si>
  <si>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</si>
  <si>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</si>
  <si>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</si>
  <si>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</si>
  <si>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</si>
  <si>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</si>
  <si>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</si>
  <si>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</si>
  <si>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</si>
  <si>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</si>
  <si>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</si>
  <si>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</si>
  <si>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</si>
  <si>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</si>
  <si>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</si>
  <si>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</si>
  <si>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</si>
  <si>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</si>
  <si>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</si>
  <si>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</si>
  <si>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</si>
  <si>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</si>
  <si>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</si>
  <si>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</si>
  <si>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</si>
  <si>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</si>
  <si>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</si>
  <si>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</si>
  <si>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</si>
  <si>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</si>
  <si>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</si>
  <si>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</si>
  <si>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</si>
  <si>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</si>
  <si>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</si>
  <si>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</si>
  <si>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</si>
  <si>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</si>
  <si>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</si>
  <si>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</si>
  <si>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</si>
  <si>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</si>
  <si>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</si>
  <si>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</si>
  <si>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</si>
  <si>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</si>
  <si>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</si>
  <si>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</si>
  <si>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</si>
  <si>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</si>
  <si>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</si>
  <si>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</si>
  <si>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</si>
  <si>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</si>
  <si>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</si>
  <si>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</si>
  <si>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</si>
  <si>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</si>
  <si>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</si>
  <si>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</si>
  <si>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</si>
  <si>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</si>
  <si>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</si>
  <si>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</si>
  <si>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</si>
  <si>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</si>
  <si>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</si>
  <si>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</si>
  <si>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</si>
  <si>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</si>
  <si>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</si>
  <si>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</si>
  <si>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</si>
  <si>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</si>
  <si>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</si>
  <si>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</si>
  <si>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</si>
  <si>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</si>
  <si>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</si>
  <si>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</si>
  <si>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</si>
  <si>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</si>
  <si>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</si>
  <si>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</si>
  <si>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</si>
  <si>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</si>
  <si>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</si>
  <si>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</si>
  <si>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</si>
  <si>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</si>
  <si>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</si>
  <si>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</si>
  <si>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</si>
  <si>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</si>
  <si>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</si>
  <si>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</si>
  <si>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</si>
  <si>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</si>
  <si>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</si>
  <si>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</si>
  <si>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</si>
  <si>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</si>
  <si>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</si>
  <si>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</si>
  <si>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</si>
  <si>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</si>
  <si>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</si>
  <si>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</si>
  <si>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</si>
  <si>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</si>
  <si>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</si>
  <si>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</si>
  <si>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</si>
  <si>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</si>
  <si>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</si>
  <si>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</si>
  <si>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</si>
  <si>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</si>
  <si>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</si>
  <si>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</si>
  <si>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</si>
  <si>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</si>
  <si>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</si>
  <si>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</si>
  <si>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</si>
  <si>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</si>
  <si>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</si>
  <si>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</si>
  <si>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</si>
  <si>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</si>
  <si>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</si>
  <si>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</si>
  <si>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</si>
  <si>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</si>
  <si>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</si>
  <si>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</si>
  <si>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</si>
  <si>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</si>
  <si>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</si>
  <si>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</si>
  <si>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</si>
  <si>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</si>
  <si>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</si>
  <si>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</si>
  <si>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</si>
  <si>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</si>
  <si>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</si>
  <si>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</si>
  <si>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</si>
  <si>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</si>
  <si>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</si>
  <si>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</si>
  <si>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</si>
  <si>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</si>
  <si>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</si>
  <si>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</si>
  <si>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</si>
  <si>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</si>
  <si>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</si>
  <si>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</si>
  <si>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</si>
  <si>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</si>
  <si>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</si>
  <si>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</si>
  <si>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</si>
  <si>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</si>
  <si>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</si>
  <si>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</si>
  <si>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</si>
  <si>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</si>
  <si>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</si>
  <si>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</si>
  <si>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</si>
  <si>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</si>
  <si>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</si>
  <si>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</si>
  <si>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</si>
  <si>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</si>
  <si>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</si>
  <si>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</si>
  <si>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</si>
  <si>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</si>
  <si>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</si>
  <si>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</si>
  <si>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</si>
  <si>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</si>
  <si>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</si>
  <si>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</si>
  <si>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</si>
  <si>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</si>
  <si>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</si>
  <si>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</si>
  <si>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</si>
  <si>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</si>
  <si>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</si>
  <si>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</si>
  <si>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</si>
  <si>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</si>
  <si>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</si>
  <si>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</si>
  <si>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</si>
  <si>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</si>
  <si>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</si>
  <si>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</si>
  <si>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</si>
  <si>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</si>
  <si>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</si>
  <si>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</si>
  <si>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</si>
  <si>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</si>
  <si>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</si>
  <si>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</si>
  <si>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</si>
  <si>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</si>
  <si>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</si>
  <si>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</si>
  <si>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</si>
  <si>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</si>
  <si>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</si>
  <si>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</si>
  <si>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</si>
  <si>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</si>
  <si>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</si>
  <si>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</si>
  <si>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</si>
  <si>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</si>
  <si>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</si>
  <si>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</si>
  <si>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</si>
  <si>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</si>
  <si>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</si>
  <si>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</si>
  <si>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</si>
  <si>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</si>
  <si>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</si>
  <si>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</si>
  <si>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</si>
  <si>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</si>
  <si>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</si>
  <si>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</si>
  <si>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</si>
  <si>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</si>
  <si>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</si>
  <si>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</si>
  <si>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</si>
  <si>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</si>
  <si>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</si>
  <si>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</si>
  <si>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</si>
  <si>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</si>
  <si>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</si>
  <si>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</si>
  <si>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</si>
  <si>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</si>
  <si>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</si>
  <si>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</si>
  <si>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</si>
  <si>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</si>
  <si>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</si>
  <si>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</si>
  <si>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</si>
  <si>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</si>
  <si>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</si>
  <si>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</si>
  <si>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</si>
  <si>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</si>
  <si>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</si>
  <si>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</si>
  <si>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</si>
  <si>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</si>
  <si>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</si>
  <si>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</si>
  <si>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</si>
  <si>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</si>
  <si>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</si>
  <si>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</si>
  <si>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</si>
  <si>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</si>
  <si>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</si>
  <si>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</si>
  <si>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</si>
  <si>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</si>
  <si>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</si>
  <si>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</si>
  <si>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</si>
  <si>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</si>
  <si>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</si>
  <si>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</si>
  <si>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</si>
  <si>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</si>
  <si>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</si>
  <si>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</si>
  <si>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</si>
  <si>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</si>
  <si>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</si>
  <si>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</si>
  <si>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</si>
  <si>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</si>
  <si>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</si>
  <si>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</si>
  <si>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</si>
  <si>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</si>
  <si>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</si>
  <si>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</si>
  <si>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</si>
  <si>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</si>
  <si>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</si>
  <si>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</si>
  <si>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</si>
  <si>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</si>
  <si>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</si>
  <si>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</si>
  <si>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</si>
  <si>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</si>
  <si>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</si>
  <si>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</si>
  <si>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</si>
  <si>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</si>
  <si>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</si>
  <si>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</si>
  <si>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</si>
  <si>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</si>
  <si>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</si>
  <si>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</si>
  <si>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</si>
  <si>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</si>
  <si>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</si>
  <si>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</si>
  <si>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</si>
  <si>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</si>
  <si>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</si>
  <si>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</si>
  <si>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</si>
  <si>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</si>
  <si>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</si>
  <si>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</si>
  <si>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</si>
  <si>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</si>
  <si>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</si>
  <si>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</si>
  <si>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</si>
  <si>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</si>
  <si>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</si>
  <si>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</si>
  <si>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</si>
  <si>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</si>
  <si>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</si>
  <si>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</si>
  <si>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</si>
  <si>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</si>
  <si>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</si>
  <si>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</si>
  <si>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</si>
  <si>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</si>
  <si>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</si>
  <si>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</si>
  <si>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</si>
  <si>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</si>
  <si>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</si>
  <si>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</si>
  <si>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</si>
  <si>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</si>
  <si>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</si>
  <si>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</si>
  <si>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</si>
  <si>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</si>
  <si>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</si>
  <si>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</si>
  <si>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</si>
  <si>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</si>
  <si>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</si>
  <si>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</si>
  <si>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</si>
  <si>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</si>
  <si>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</si>
  <si>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</si>
  <si>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</si>
  <si>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</si>
  <si>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</si>
  <si>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</si>
  <si>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</si>
  <si>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</si>
  <si>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</si>
  <si>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</si>
  <si>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</si>
  <si>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</si>
  <si>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</si>
  <si>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</si>
  <si>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</si>
  <si>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</si>
  <si>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</si>
  <si>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</si>
  <si>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</si>
  <si>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</si>
  <si>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</si>
  <si>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</si>
  <si>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</si>
  <si>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</si>
  <si>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</si>
  <si>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</si>
  <si>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</si>
  <si>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</si>
  <si>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</si>
  <si>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</si>
  <si>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</si>
  <si>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</si>
  <si>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</si>
  <si>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</si>
  <si>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</si>
  <si>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</si>
  <si>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</si>
  <si>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</si>
  <si>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</si>
  <si>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</si>
  <si>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</si>
  <si>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</si>
  <si>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</si>
  <si>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</si>
  <si>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</si>
  <si>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</si>
  <si>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</si>
  <si>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</si>
  <si>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</si>
  <si>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</si>
  <si>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</si>
  <si>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</si>
  <si>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</si>
  <si>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</si>
  <si>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</si>
  <si>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</si>
  <si>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</si>
  <si>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</si>
  <si>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</si>
  <si>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</si>
  <si>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</si>
  <si>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</si>
  <si>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</si>
  <si>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</si>
  <si>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</si>
  <si>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</si>
  <si>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</si>
  <si>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</si>
  <si>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</si>
  <si>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</si>
  <si>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</si>
  <si>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</si>
  <si>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</si>
  <si>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</si>
  <si>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</si>
  <si>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</si>
  <si>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</si>
  <si>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</si>
  <si>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</si>
  <si>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</si>
  <si>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</si>
  <si>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</si>
  <si>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</si>
  <si>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</si>
  <si>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</si>
  <si>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</si>
  <si>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</si>
  <si>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</si>
  <si>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</si>
  <si>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</si>
  <si>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</si>
  <si>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</si>
  <si>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</si>
  <si>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</si>
  <si>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</si>
  <si>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</si>
  <si>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</si>
  <si>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</si>
  <si>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</si>
  <si>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</si>
  <si>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</si>
  <si>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</si>
  <si>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</si>
  <si>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</si>
  <si>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</si>
  <si>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</si>
  <si>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</si>
  <si>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</si>
  <si>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</si>
  <si>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</si>
  <si>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</si>
  <si>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</si>
  <si>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</si>
  <si>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</si>
  <si>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</si>
  <si>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</si>
  <si>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</si>
  <si>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</si>
  <si>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</si>
  <si>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</si>
  <si>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</si>
  <si>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</si>
  <si>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</si>
  <si>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</si>
  <si>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</si>
  <si>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</si>
  <si>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</si>
  <si>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</si>
  <si>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</si>
  <si>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</si>
  <si>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</si>
  <si>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</si>
  <si>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</si>
  <si>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</si>
  <si>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</si>
  <si>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</si>
  <si>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</si>
  <si>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</si>
  <si>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</si>
  <si>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</si>
  <si>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</si>
  <si>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</si>
  <si>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</si>
  <si>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</si>
  <si>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</si>
  <si>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</si>
  <si>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</si>
  <si>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</si>
  <si>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</si>
  <si>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</si>
  <si>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</si>
  <si>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</si>
  <si>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</si>
  <si>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</si>
  <si>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</si>
  <si>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</si>
  <si>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</si>
  <si>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</si>
  <si>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</si>
  <si>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</si>
  <si>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</si>
  <si>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</si>
  <si>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</si>
  <si>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</si>
  <si>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</si>
  <si>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</si>
  <si>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</si>
  <si>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</si>
  <si>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</si>
  <si>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</si>
  <si>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</si>
  <si>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</si>
  <si>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</si>
  <si>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</si>
  <si>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</si>
  <si>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</si>
  <si>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</si>
  <si>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</si>
  <si>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</si>
  <si>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</si>
  <si>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</si>
  <si>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</si>
  <si>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</si>
  <si>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</si>
  <si>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</si>
  <si>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</si>
  <si>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</si>
  <si>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</si>
  <si>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</si>
  <si>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</si>
  <si>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</si>
  <si>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</si>
  <si>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</si>
  <si>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</si>
  <si>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</si>
  <si>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</si>
  <si>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</si>
  <si>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</si>
  <si>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</si>
  <si>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</si>
  <si>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</si>
  <si>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</si>
  <si>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</si>
  <si>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</si>
  <si>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</si>
  <si>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</si>
  <si>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</si>
  <si>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</si>
  <si>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</si>
  <si>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</si>
  <si>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</si>
  <si>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</si>
  <si>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</si>
  <si>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</si>
  <si>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</si>
  <si>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</si>
  <si>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</si>
  <si>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</si>
  <si>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</si>
  <si>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</si>
  <si>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</si>
  <si>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</si>
  <si>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</si>
  <si>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</si>
  <si>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</si>
  <si>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</si>
  <si>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</si>
  <si>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</si>
  <si>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</si>
  <si>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</si>
  <si>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</si>
  <si>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</si>
  <si>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</si>
  <si>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</si>
  <si>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</si>
  <si>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</si>
  <si>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</si>
  <si>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</si>
  <si>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</si>
  <si>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</si>
  <si>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</si>
  <si>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</si>
  <si>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</si>
  <si>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</si>
  <si>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</si>
  <si>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</si>
  <si>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</si>
  <si>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</si>
  <si>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</si>
  <si>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</si>
  <si>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</si>
  <si>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</si>
  <si>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</si>
  <si>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</si>
  <si>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</si>
  <si>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</si>
  <si>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</si>
  <si>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</si>
  <si>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</si>
  <si>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</si>
  <si>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</si>
  <si>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</si>
  <si>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</si>
  <si>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</si>
  <si>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</si>
  <si>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</si>
  <si>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</si>
  <si>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</si>
  <si>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</si>
  <si>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</si>
  <si>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</si>
  <si>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</si>
  <si>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</si>
  <si>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</si>
  <si>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</si>
  <si>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</si>
  <si>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</si>
  <si>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</si>
  <si>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</si>
  <si>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</si>
  <si>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</si>
  <si>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</si>
  <si>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</si>
  <si>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</si>
  <si>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</si>
  <si>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</si>
  <si>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</si>
  <si>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</si>
  <si>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</si>
  <si>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</si>
  <si>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</si>
  <si>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</si>
  <si>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</si>
  <si>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</si>
  <si>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</si>
  <si>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</si>
  <si>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</si>
  <si>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</si>
  <si>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</si>
  <si>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</si>
  <si>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</si>
  <si>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</si>
  <si>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</si>
  <si>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</si>
  <si>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</si>
  <si>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</si>
  <si>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</si>
  <si>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</si>
  <si>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</si>
  <si>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</si>
  <si>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</si>
  <si>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</si>
  <si>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</si>
  <si>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</si>
  <si>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</si>
  <si>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</si>
  <si>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</si>
  <si>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</si>
  <si>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</si>
  <si>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</si>
  <si>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</si>
  <si>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</si>
  <si>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</si>
  <si>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</si>
  <si>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</si>
  <si>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</si>
  <si>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</si>
  <si>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</si>
  <si>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</si>
  <si>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</si>
  <si>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</si>
  <si>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</si>
  <si>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</si>
  <si>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</si>
  <si>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</si>
  <si>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</si>
  <si>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</si>
  <si>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</si>
  <si>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</si>
  <si>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</si>
  <si>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</si>
  <si>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</si>
  <si>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</si>
  <si>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</si>
  <si>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</si>
  <si>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</si>
  <si>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</si>
  <si>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</si>
  <si>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</si>
  <si>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</si>
  <si>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</si>
  <si>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</si>
  <si>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</si>
  <si>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</si>
  <si>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</si>
  <si>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</si>
  <si>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</si>
  <si>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</si>
  <si>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</si>
  <si>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</si>
  <si>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</si>
  <si>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</si>
  <si>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</si>
  <si>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</si>
  <si>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</si>
  <si>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</si>
  <si>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</si>
  <si>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</si>
  <si>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</si>
  <si>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</si>
  <si>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</si>
  <si>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</si>
  <si>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</si>
  <si>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</si>
  <si>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</si>
  <si>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</si>
  <si>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</si>
  <si>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</si>
  <si>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</si>
  <si>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</si>
  <si>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</si>
  <si>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</si>
  <si>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</si>
  <si>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</si>
  <si>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</si>
  <si>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</si>
  <si>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</si>
  <si>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</si>
  <si>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</si>
  <si>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</si>
  <si>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</si>
  <si>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</si>
  <si>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</si>
  <si>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</si>
  <si>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</si>
  <si>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</si>
  <si>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</si>
  <si>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</si>
  <si>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</si>
  <si>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</si>
  <si>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</si>
  <si>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</si>
  <si>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</si>
  <si>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</si>
  <si>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</si>
  <si>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</si>
  <si>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</si>
  <si>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</si>
  <si>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</si>
  <si>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</si>
  <si>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</si>
  <si>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</si>
  <si>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</si>
  <si>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</si>
  <si>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</si>
  <si>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</si>
  <si>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</si>
  <si>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</si>
  <si>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</si>
  <si>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</si>
  <si>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</si>
  <si>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</si>
  <si>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</si>
  <si>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</si>
  <si>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</si>
  <si>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</si>
  <si>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</si>
  <si>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</si>
  <si>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</si>
  <si>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</si>
  <si>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</si>
  <si>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</si>
  <si>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</si>
  <si>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</si>
  <si>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</si>
  <si>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</si>
  <si>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</si>
  <si>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</si>
  <si>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</si>
  <si>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</si>
  <si>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</si>
  <si>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</si>
  <si>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</si>
  <si>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</si>
  <si>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</si>
  <si>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</si>
  <si>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</si>
  <si>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</si>
  <si>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</si>
  <si>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</si>
  <si>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</si>
  <si>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</si>
  <si>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</si>
  <si>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</si>
  <si>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</si>
  <si>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</si>
  <si>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</si>
  <si>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</si>
  <si>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</si>
  <si>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</si>
  <si>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</si>
  <si>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</si>
  <si>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</si>
  <si>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</si>
  <si>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</si>
  <si>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</si>
  <si>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</si>
  <si>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</si>
  <si>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</si>
  <si>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</si>
  <si>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</si>
  <si>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</si>
  <si>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</si>
  <si>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</si>
  <si>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</si>
  <si>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</si>
  <si>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</si>
  <si>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</si>
  <si>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</si>
  <si>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</si>
  <si>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</si>
  <si>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</si>
  <si>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</si>
  <si>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</si>
  <si>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</si>
  <si>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</si>
  <si>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</si>
  <si>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</si>
  <si>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</si>
  <si>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</si>
  <si>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</si>
  <si>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</si>
  <si>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</si>
  <si>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</si>
  <si>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</si>
  <si>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</si>
  <si>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</si>
  <si>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</si>
  <si>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</si>
  <si>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</si>
  <si>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</si>
  <si>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</si>
  <si>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</si>
  <si>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</si>
  <si>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</si>
  <si>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</si>
  <si>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</si>
  <si>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</si>
  <si>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</si>
  <si>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</si>
  <si>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</si>
  <si>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</si>
  <si>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</si>
  <si>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</si>
  <si>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</si>
  <si>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</si>
  <si>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</si>
  <si>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</si>
  <si>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</si>
  <si>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</si>
  <si>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</si>
  <si>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</si>
  <si>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</si>
  <si>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</si>
  <si>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</si>
  <si>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</si>
  <si>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</si>
  <si>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</si>
  <si>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</si>
  <si>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</si>
  <si>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</si>
  <si>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</si>
  <si>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</si>
  <si>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</si>
  <si>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</si>
  <si>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</si>
  <si>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</si>
  <si>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</si>
  <si>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</si>
  <si>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</si>
  <si>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</si>
  <si>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</si>
  <si>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</si>
  <si>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</si>
  <si>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</si>
  <si>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</si>
  <si>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</si>
  <si>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</si>
  <si>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</si>
  <si>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</si>
  <si>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</si>
  <si>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</si>
  <si>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</si>
  <si>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</si>
  <si>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</si>
  <si>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</si>
  <si>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</si>
  <si>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</si>
  <si>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</si>
  <si>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</si>
  <si>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</si>
  <si>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</si>
  <si>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</si>
  <si>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</si>
  <si>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</si>
  <si>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</si>
  <si>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</si>
  <si>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</si>
  <si>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</si>
  <si>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</si>
  <si>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</si>
  <si>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</si>
  <si>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</si>
  <si>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</si>
  <si>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</si>
  <si>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</si>
  <si>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</si>
  <si>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</si>
  <si>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</si>
  <si>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</si>
  <si>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</si>
  <si>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</si>
  <si>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</si>
  <si>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</si>
  <si>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</si>
  <si>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</si>
  <si>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</si>
  <si>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</si>
  <si>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</si>
  <si>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</si>
  <si>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</si>
  <si>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</si>
  <si>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</si>
  <si>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</si>
  <si>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</si>
  <si>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</si>
  <si>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</si>
  <si>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</si>
  <si>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</si>
  <si>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</si>
  <si>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</si>
  <si>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</si>
  <si>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</si>
  <si>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</si>
  <si>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</si>
  <si>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</si>
  <si>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</si>
  <si>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</si>
  <si>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</si>
  <si>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</si>
  <si>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</si>
  <si>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</si>
  <si>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</si>
  <si>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</si>
  <si>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</si>
  <si>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</si>
  <si>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</si>
  <si>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</si>
  <si>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</si>
  <si>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</si>
  <si>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</si>
  <si>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</si>
  <si>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</si>
  <si>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</si>
  <si>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</si>
  <si>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</si>
  <si>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</si>
  <si>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</si>
  <si>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</si>
  <si>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</si>
  <si>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</si>
  <si>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</si>
  <si>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</si>
  <si>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</si>
  <si>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</si>
  <si>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</si>
  <si>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</si>
  <si>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</si>
  <si>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</si>
  <si>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</si>
  <si>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</si>
  <si>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</si>
  <si>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</si>
  <si>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</si>
  <si>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</si>
  <si>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</si>
  <si>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</si>
  <si>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</si>
  <si>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</si>
  <si>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</si>
  <si>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</si>
  <si>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</si>
  <si>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</si>
  <si>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</si>
  <si>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</si>
  <si>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</si>
  <si>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</si>
  <si>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</si>
  <si>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</si>
  <si>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</si>
  <si>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</si>
  <si>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</si>
  <si>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</si>
  <si>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</si>
  <si>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</si>
  <si>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</si>
  <si>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</si>
  <si>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</si>
  <si>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</si>
  <si>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</si>
  <si>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</si>
  <si>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</si>
  <si>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</si>
  <si>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</si>
  <si>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</si>
  <si>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</si>
  <si>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</si>
  <si>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</si>
  <si>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</si>
  <si>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</si>
  <si>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</si>
  <si>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</si>
  <si>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</si>
  <si>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</si>
  <si>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</si>
  <si>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</si>
  <si>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</si>
  <si>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</si>
  <si>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</si>
  <si>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</si>
  <si>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</si>
  <si>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</si>
  <si>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</si>
  <si>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</si>
  <si>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</si>
  <si>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</si>
  <si>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</si>
  <si>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</si>
  <si>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</si>
  <si>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</si>
  <si>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</si>
  <si>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</si>
  <si>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</si>
  <si>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</si>
  <si>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</si>
  <si>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</si>
  <si>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</si>
  <si>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</si>
  <si>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</si>
  <si>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</si>
  <si>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</si>
  <si>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</si>
  <si>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</si>
  <si>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</si>
  <si>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</si>
  <si>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</si>
  <si>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</si>
  <si>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</si>
  <si>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</si>
  <si>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</si>
  <si>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</si>
  <si>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</si>
  <si>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</si>
  <si>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</si>
  <si>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</si>
  <si>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</si>
  <si>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</si>
  <si>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</si>
  <si>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</si>
  <si>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</si>
  <si>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</si>
  <si>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</si>
  <si>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</si>
  <si>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</si>
  <si>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</si>
  <si>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</si>
  <si>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</si>
  <si>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</si>
  <si>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</si>
  <si>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</si>
  <si>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</si>
  <si>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</si>
  <si>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</si>
  <si>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</si>
  <si>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</si>
  <si>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</si>
  <si>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</si>
  <si>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</si>
  <si>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</si>
  <si>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</si>
  <si>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</si>
  <si>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</si>
  <si>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</si>
  <si>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</si>
  <si>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</si>
  <si>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</si>
  <si>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</si>
  <si>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</si>
  <si>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</si>
  <si>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</si>
  <si>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</si>
  <si>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</si>
  <si>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</si>
  <si>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</si>
  <si>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</si>
  <si>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</si>
  <si>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</si>
  <si>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</si>
  <si>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</si>
  <si>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</si>
  <si>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</si>
  <si>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</si>
  <si>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</si>
  <si>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</si>
  <si>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</si>
  <si>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</si>
  <si>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</si>
  <si>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</si>
  <si>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</si>
  <si>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</si>
  <si>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</si>
  <si>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</si>
  <si>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</si>
  <si>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</si>
  <si>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</si>
  <si>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</si>
  <si>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</si>
  <si>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</si>
  <si>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</si>
  <si>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</si>
  <si>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</si>
  <si>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</si>
  <si>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</si>
  <si>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</si>
  <si>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</si>
  <si>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</si>
  <si>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</si>
  <si>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</si>
  <si>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</si>
  <si>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</si>
  <si>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</si>
  <si>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</si>
  <si>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</si>
  <si>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</si>
  <si>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</si>
  <si>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</si>
  <si>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</si>
  <si>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</si>
  <si>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</si>
  <si>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</si>
  <si>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</si>
  <si>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</si>
  <si>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</si>
  <si>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</si>
  <si>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</si>
  <si>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</si>
  <si>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</si>
  <si>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</si>
  <si>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</si>
  <si>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</si>
  <si>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</si>
  <si>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</si>
  <si>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</si>
  <si>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</si>
  <si>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</si>
  <si>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</si>
  <si>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</si>
  <si>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</si>
  <si>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</si>
  <si>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</si>
  <si>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</si>
  <si>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</si>
  <si>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</si>
  <si>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</si>
  <si>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</si>
  <si>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</si>
  <si>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</si>
  <si>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</si>
  <si>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</si>
  <si>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</si>
  <si>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</si>
  <si>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</si>
  <si>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</si>
  <si>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</si>
  <si>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</si>
  <si>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</si>
  <si>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</si>
  <si>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</si>
  <si>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</si>
  <si>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</si>
  <si>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</si>
  <si>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</si>
  <si>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</si>
  <si>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</si>
  <si>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</si>
  <si>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</si>
  <si>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</si>
  <si>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</si>
  <si>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</si>
  <si>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</si>
  <si>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</si>
  <si>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</si>
  <si>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</si>
  <si>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</si>
  <si>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</si>
  <si>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</si>
  <si>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</si>
  <si>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</si>
  <si>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</si>
  <si>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</si>
  <si>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</si>
  <si>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</si>
  <si>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</si>
  <si>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</si>
  <si>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</si>
  <si>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</si>
  <si>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</si>
  <si>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</si>
  <si>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</si>
  <si>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</si>
  <si>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</si>
  <si>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</si>
  <si>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</si>
  <si>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</si>
  <si>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</si>
  <si>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</si>
  <si>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</si>
  <si>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</si>
  <si>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</si>
  <si>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</si>
  <si>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</si>
  <si>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</si>
  <si>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</si>
  <si>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</si>
  <si>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</si>
  <si>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</si>
  <si>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</si>
  <si>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</si>
  <si>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</si>
  <si>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</si>
  <si>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</si>
  <si>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</si>
  <si>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</si>
  <si>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</si>
  <si>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</si>
  <si>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</si>
  <si>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</si>
  <si>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</si>
  <si>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</si>
  <si>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</si>
  <si>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</si>
  <si>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</si>
  <si>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</si>
  <si>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</si>
  <si>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</si>
  <si>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</si>
  <si>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</si>
  <si>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</si>
  <si>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</si>
  <si>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</si>
  <si>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</si>
  <si>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</si>
  <si>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</si>
  <si>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</si>
  <si>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</si>
  <si>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</si>
  <si>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</si>
  <si>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</si>
  <si>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</si>
  <si>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</si>
  <si>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</si>
  <si>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</si>
  <si>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</si>
  <si>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</si>
  <si>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</si>
  <si>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</si>
  <si>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</si>
  <si>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</si>
  <si>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</si>
  <si>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</si>
  <si>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</si>
  <si>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</si>
  <si>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</si>
  <si>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</si>
  <si>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</si>
  <si>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</si>
  <si>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</si>
  <si>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</si>
  <si>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</si>
  <si>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</si>
  <si>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</si>
  <si>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</si>
  <si>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</si>
  <si>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</si>
  <si>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</si>
  <si>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</si>
  <si>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</si>
  <si>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</si>
  <si>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</si>
  <si>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</si>
  <si>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</si>
  <si>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</si>
  <si>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</si>
  <si>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</si>
  <si>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</si>
  <si>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</si>
  <si>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</si>
  <si>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</si>
  <si>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</si>
  <si>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</si>
  <si>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</si>
  <si>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</si>
  <si>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</si>
  <si>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</si>
  <si>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</si>
  <si>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</si>
  <si>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</si>
  <si>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</si>
  <si>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</si>
  <si>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</si>
  <si>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</si>
  <si>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</si>
  <si>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</si>
  <si>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</si>
  <si>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</si>
  <si>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</si>
  <si>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</si>
  <si>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</si>
  <si>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</si>
  <si>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</si>
  <si>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</si>
  <si>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</si>
  <si>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</si>
  <si>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</si>
  <si>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</si>
  <si>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</si>
  <si>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</si>
  <si>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</si>
  <si>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</si>
  <si>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</si>
  <si>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</si>
  <si>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</si>
  <si>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</si>
  <si>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</si>
  <si>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</si>
  <si>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</si>
  <si>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</si>
  <si>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</si>
  <si>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</si>
  <si>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</si>
  <si>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</si>
  <si>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</si>
  <si>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</si>
  <si>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</si>
  <si>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</si>
  <si>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</si>
  <si>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</si>
  <si>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</si>
  <si>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</si>
  <si>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</si>
  <si>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</si>
  <si>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</si>
  <si>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</si>
  <si>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</si>
  <si>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</si>
  <si>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</si>
  <si>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</si>
  <si>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</si>
  <si>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</si>
  <si>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</si>
  <si>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</si>
  <si>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</si>
  <si>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</si>
  <si>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</si>
  <si>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</si>
  <si>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</si>
  <si>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</si>
  <si>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</si>
  <si>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</si>
  <si>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</si>
  <si>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</si>
  <si>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</si>
  <si>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</si>
  <si>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</si>
  <si>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</si>
  <si>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</si>
  <si>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</si>
  <si>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</si>
  <si>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</si>
  <si>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</si>
  <si>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</si>
  <si>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</si>
  <si>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</si>
  <si>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</si>
  <si>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</si>
  <si>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</si>
  <si>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</si>
  <si>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</si>
  <si>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</si>
  <si>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</si>
  <si>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</si>
  <si>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</si>
  <si>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</si>
  <si>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</si>
  <si>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</si>
  <si>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</si>
  <si>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</si>
  <si>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</si>
  <si>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</si>
  <si>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</si>
  <si>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</si>
  <si>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</si>
  <si>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</si>
  <si>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</si>
  <si>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</si>
  <si>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</si>
  <si>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</si>
  <si>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</si>
  <si>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</si>
  <si>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</si>
  <si>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</si>
  <si>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</si>
  <si>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</si>
  <si>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</si>
  <si>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</si>
  <si>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</si>
  <si>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</si>
  <si>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</si>
  <si>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</si>
  <si>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</si>
  <si>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</si>
  <si>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</si>
  <si>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</si>
  <si>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</si>
  <si>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</si>
  <si>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</si>
  <si>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</si>
  <si>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</si>
  <si>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</si>
  <si>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</si>
  <si>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</si>
  <si>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</si>
  <si>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</si>
  <si>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</si>
  <si>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</si>
  <si>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</si>
  <si>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</si>
  <si>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</si>
  <si>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</si>
  <si>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</si>
  <si>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</si>
  <si>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</si>
  <si>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</si>
  <si>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</si>
  <si>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</si>
  <si>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</si>
  <si>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</si>
  <si>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</si>
  <si>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</si>
  <si>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</si>
  <si>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</si>
  <si>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</si>
  <si>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</si>
  <si>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</si>
  <si>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</si>
  <si>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</si>
  <si>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</si>
  <si>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</si>
  <si>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</si>
  <si>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</si>
  <si>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</si>
  <si>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</si>
  <si>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</si>
  <si>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</si>
  <si>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</si>
  <si>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</si>
  <si>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</si>
  <si>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</si>
  <si>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</si>
  <si>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</si>
  <si>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</si>
  <si>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</si>
  <si>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</si>
  <si>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</si>
  <si>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</si>
  <si>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</si>
  <si>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</si>
  <si>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</si>
  <si>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</si>
  <si>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</si>
  <si>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</si>
  <si>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</si>
  <si>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</si>
  <si>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</si>
  <si>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</si>
  <si>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</si>
  <si>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</si>
  <si>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</si>
  <si>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</si>
  <si>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</si>
  <si>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</si>
  <si>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</si>
  <si>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</si>
  <si>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</si>
  <si>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</si>
  <si>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</si>
  <si>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</si>
  <si>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</si>
  <si>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</si>
  <si>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</si>
  <si>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</si>
  <si>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</si>
  <si>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</si>
  <si>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</si>
  <si>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</si>
  <si>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</si>
  <si>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</si>
  <si>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</si>
  <si>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</si>
  <si>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</si>
  <si>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</si>
  <si>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</si>
  <si>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</si>
  <si>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</si>
  <si>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</si>
  <si>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</si>
  <si>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</si>
  <si>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</si>
  <si>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</si>
  <si>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</si>
  <si>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</si>
  <si>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</si>
  <si>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</si>
  <si>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</si>
  <si>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</si>
  <si>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</si>
  <si>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</si>
  <si>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</si>
  <si>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</si>
  <si>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</si>
  <si>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</si>
  <si>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</si>
  <si>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</si>
  <si>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</si>
  <si>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</si>
  <si>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</si>
  <si>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</si>
  <si>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</si>
  <si>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</si>
  <si>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</si>
  <si>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</si>
  <si>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</si>
  <si>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</si>
  <si>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</si>
  <si>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</si>
  <si>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</si>
  <si>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</si>
  <si>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</si>
  <si>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</si>
  <si>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</si>
  <si>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</si>
  <si>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</si>
  <si>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</si>
  <si>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</si>
  <si>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</si>
  <si>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</si>
  <si>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</si>
  <si>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</si>
  <si>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</si>
  <si>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</si>
  <si>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</si>
  <si>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</si>
  <si>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</si>
  <si>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</si>
  <si>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</si>
  <si>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</si>
  <si>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</si>
  <si>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</si>
  <si>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</si>
  <si>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</si>
  <si>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</si>
  <si>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</si>
  <si>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</si>
  <si>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</si>
  <si>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</si>
  <si>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</si>
  <si>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</si>
  <si>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</si>
  <si>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</si>
  <si>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</si>
  <si>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</si>
  <si>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</si>
  <si>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</si>
  <si>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</si>
  <si>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</si>
  <si>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</si>
  <si>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</si>
  <si>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</si>
  <si>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</si>
  <si>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</si>
  <si>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</si>
  <si>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</si>
  <si>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</si>
  <si>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</si>
  <si>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</si>
  <si>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</si>
  <si>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</si>
  <si>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</si>
  <si>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</si>
  <si>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</si>
  <si>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</si>
  <si>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</si>
  <si>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</si>
  <si>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</si>
  <si>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</si>
  <si>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</si>
  <si>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</si>
  <si>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</si>
  <si>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</si>
  <si>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</si>
  <si>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</si>
  <si>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</si>
  <si>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</si>
  <si>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</si>
  <si>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</si>
  <si>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</si>
  <si>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</si>
  <si>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</si>
  <si>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</si>
  <si>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</si>
  <si>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</si>
  <si>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</si>
  <si>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</si>
  <si>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</si>
  <si>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</si>
  <si>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</si>
  <si>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</si>
  <si>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</si>
  <si>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</si>
  <si>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</si>
  <si>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</si>
  <si>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</si>
  <si>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</si>
  <si>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</si>
  <si>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</si>
  <si>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</si>
  <si>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</si>
  <si>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</si>
  <si>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</si>
  <si>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</si>
  <si>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</si>
  <si>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</si>
  <si>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</si>
  <si>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</si>
  <si>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</si>
  <si>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</si>
  <si>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</si>
  <si>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</si>
  <si>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</si>
  <si>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</si>
  <si>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</si>
  <si>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</si>
  <si>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</si>
  <si>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</si>
  <si>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</si>
  <si>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</si>
  <si>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</si>
  <si>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</si>
  <si>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</si>
  <si>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</si>
  <si>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</si>
  <si>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</si>
  <si>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</si>
  <si>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</si>
  <si>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</si>
  <si>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</si>
  <si>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</si>
  <si>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</si>
  <si>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</si>
  <si>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</si>
  <si>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</si>
  <si>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</si>
  <si>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</si>
  <si>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</si>
  <si>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</si>
  <si>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</si>
  <si>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</si>
  <si>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</si>
  <si>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</si>
  <si>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</si>
  <si>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</si>
  <si>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</si>
  <si>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</si>
  <si>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</si>
  <si>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</si>
  <si>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</si>
  <si>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</si>
  <si>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</si>
  <si>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</si>
  <si>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</si>
  <si>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</si>
  <si>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</si>
  <si>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</si>
  <si>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</si>
  <si>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</si>
  <si>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</si>
  <si>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</si>
  <si>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</si>
  <si>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</si>
  <si>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</si>
  <si>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</si>
  <si>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</si>
  <si>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</si>
  <si>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</si>
  <si>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</si>
  <si>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</si>
  <si>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</si>
  <si>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</si>
  <si>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</si>
  <si>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</si>
  <si>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</si>
  <si>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</si>
  <si>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</si>
  <si>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</si>
  <si>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</si>
  <si>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</si>
  <si>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</si>
  <si>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</si>
  <si>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</si>
  <si>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</si>
  <si>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</si>
  <si>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</si>
  <si>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</si>
  <si>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</si>
  <si>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</si>
  <si>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</si>
  <si>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</si>
  <si>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</si>
  <si>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</si>
  <si>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</si>
  <si>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</si>
  <si>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</si>
  <si>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</si>
  <si>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</si>
  <si>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</si>
  <si>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</si>
  <si>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</si>
  <si>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</si>
  <si>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</si>
  <si>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</si>
  <si>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</si>
  <si>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</si>
  <si>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</si>
  <si>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</si>
  <si>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</si>
  <si>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</si>
  <si>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</si>
  <si>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</si>
  <si>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</si>
  <si>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</si>
  <si>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</si>
  <si>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</si>
  <si>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</si>
  <si>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</si>
  <si>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</si>
  <si>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</si>
  <si>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</si>
  <si>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</si>
  <si>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</si>
  <si>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</si>
  <si>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</si>
  <si>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</si>
  <si>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</si>
  <si>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</si>
  <si>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</si>
  <si>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</si>
  <si>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</si>
  <si>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</si>
  <si>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</si>
  <si>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</si>
  <si>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</si>
  <si>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</si>
  <si>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</si>
  <si>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</si>
  <si>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</si>
  <si>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</si>
  <si>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</si>
  <si>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</si>
  <si>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</si>
  <si>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</si>
  <si>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</si>
  <si>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</si>
  <si>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</si>
  <si>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</si>
  <si>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</si>
  <si>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</si>
  <si>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</si>
  <si>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</si>
  <si>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</si>
  <si>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</si>
  <si>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</si>
  <si>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</si>
  <si>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</si>
  <si>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</si>
  <si>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</si>
  <si>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</si>
  <si>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</si>
  <si>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</si>
  <si>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</si>
  <si>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</si>
  <si>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</si>
  <si>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</si>
  <si>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</si>
  <si>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</si>
  <si>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</si>
  <si>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</si>
  <si>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</si>
  <si>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</si>
  <si>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</si>
  <si>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</si>
  <si>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</si>
  <si>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</si>
  <si>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</si>
  <si>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</si>
  <si>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</si>
  <si>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</si>
  <si>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</si>
  <si>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</si>
  <si>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</si>
  <si>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</si>
  <si>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</si>
  <si>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</si>
  <si>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</si>
  <si>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</si>
  <si>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</si>
  <si>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</si>
  <si>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</si>
  <si>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</si>
  <si>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</si>
  <si>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</si>
  <si>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</si>
  <si>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</si>
  <si>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</si>
  <si>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</si>
  <si>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</si>
  <si>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</si>
  <si>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</si>
  <si>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</si>
  <si>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</si>
  <si>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</si>
  <si>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</si>
  <si>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</si>
  <si>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</si>
  <si>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</si>
  <si>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</si>
  <si>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</si>
  <si>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</si>
  <si>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</si>
  <si>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</si>
  <si>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</si>
  <si>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</si>
  <si>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</si>
  <si>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</si>
  <si>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</si>
  <si>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</si>
  <si>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</si>
  <si>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</si>
  <si>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</si>
  <si>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</si>
  <si>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</si>
  <si>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</si>
  <si>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</si>
  <si>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</si>
  <si>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</si>
  <si>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</si>
  <si>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</si>
  <si>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</si>
  <si>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</si>
  <si>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</si>
  <si>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</si>
  <si>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</si>
  <si>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</si>
  <si>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</si>
  <si>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</si>
  <si>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</si>
  <si>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</si>
  <si>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</si>
  <si>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</si>
  <si>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</si>
  <si>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</si>
  <si>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</si>
  <si>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</si>
  <si>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</si>
  <si>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</si>
  <si>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</si>
  <si>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</si>
  <si>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</si>
  <si>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</si>
  <si>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</si>
  <si>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</si>
  <si>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</si>
  <si>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</si>
  <si>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</si>
  <si>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</si>
  <si>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</si>
  <si>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</si>
  <si>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</si>
  <si>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</si>
  <si>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</si>
  <si>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</si>
  <si>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</si>
  <si>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</si>
  <si>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</si>
  <si>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</si>
  <si>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</si>
  <si>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</si>
  <si>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</si>
  <si>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</si>
  <si>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</si>
  <si>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</si>
  <si>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</si>
  <si>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</si>
  <si>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</si>
  <si>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</si>
  <si>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</si>
  <si>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</si>
  <si>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</si>
  <si>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</si>
  <si>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</si>
  <si>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</si>
  <si>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</si>
  <si>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</si>
  <si>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</si>
  <si>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</si>
  <si>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</si>
  <si>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</si>
  <si>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</si>
  <si>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</si>
  <si>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</si>
  <si>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</si>
  <si>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</si>
  <si>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</si>
  <si>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</si>
  <si>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</si>
  <si>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</si>
  <si>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</si>
  <si>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</si>
  <si>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</si>
  <si>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</si>
  <si>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</si>
  <si>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</si>
  <si>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</si>
  <si>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</si>
  <si>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</si>
  <si>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</si>
  <si>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</si>
  <si>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</si>
  <si>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</si>
  <si>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</si>
  <si>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</si>
  <si>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</si>
  <si>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</si>
  <si>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</si>
  <si>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</si>
  <si>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</si>
  <si>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</si>
  <si>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</si>
  <si>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</si>
  <si>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</si>
  <si>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</si>
  <si>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</si>
  <si>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</si>
  <si>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</si>
  <si>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</si>
  <si>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</si>
  <si>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</si>
  <si>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</si>
  <si>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</si>
  <si>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</si>
  <si>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</si>
  <si>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</si>
  <si>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</si>
  <si>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</si>
  <si>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</si>
  <si>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</si>
  <si>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</si>
  <si>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</si>
  <si>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</si>
  <si>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</si>
  <si>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</si>
  <si>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</si>
  <si>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</si>
  <si>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</si>
  <si>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</si>
  <si>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</si>
  <si>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</si>
  <si>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</si>
  <si>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</si>
  <si>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</si>
  <si>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</si>
  <si>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</si>
  <si>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</si>
  <si>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</si>
  <si>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</si>
  <si>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</si>
  <si>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</si>
  <si>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</si>
  <si>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</si>
  <si>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</si>
  <si>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</si>
  <si>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</si>
  <si>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</si>
  <si>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</si>
  <si>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</si>
  <si>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</si>
  <si>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</si>
  <si>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</si>
  <si>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</si>
  <si>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</si>
  <si>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</si>
  <si>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</si>
  <si>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</si>
  <si>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</si>
  <si>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</si>
  <si>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</si>
  <si>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</si>
  <si>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</si>
  <si>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</si>
  <si>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</si>
  <si>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</si>
  <si>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</si>
  <si>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</si>
  <si>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</si>
  <si>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</si>
  <si>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</si>
  <si>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</si>
  <si>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</si>
  <si>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</si>
  <si>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</si>
  <si>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</si>
  <si>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</si>
  <si>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</si>
  <si>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</si>
  <si>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</si>
  <si>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</si>
  <si>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</si>
  <si>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</si>
  <si>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</si>
  <si>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</si>
  <si>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</si>
  <si>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</si>
  <si>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</si>
  <si>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</si>
  <si>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</si>
  <si>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</si>
  <si>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</si>
  <si>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</si>
  <si>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</si>
  <si>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</si>
  <si>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</si>
  <si>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</si>
  <si>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</si>
  <si>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</si>
  <si>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</si>
  <si>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</si>
  <si>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</si>
  <si>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</si>
  <si>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</si>
  <si>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</si>
  <si>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</si>
  <si>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</si>
  <si>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</si>
  <si>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</si>
  <si>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</si>
  <si>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</si>
  <si>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</si>
  <si>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</si>
  <si>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</si>
  <si>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</si>
  <si>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</si>
  <si>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</si>
  <si>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</si>
  <si>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</si>
  <si>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</si>
  <si>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</si>
  <si>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</si>
  <si>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</si>
  <si>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</si>
  <si>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</si>
  <si>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</si>
  <si>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</si>
  <si>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</si>
  <si>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</si>
  <si>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</si>
  <si>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</si>
  <si>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</si>
  <si>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</si>
  <si>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</si>
  <si>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</si>
  <si>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</si>
  <si>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</si>
  <si>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</si>
  <si>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</si>
  <si>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</si>
  <si>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</si>
  <si>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</si>
  <si>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</si>
  <si>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</si>
  <si>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</si>
  <si>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</si>
  <si>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</si>
  <si>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</si>
  <si>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</si>
  <si>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</si>
  <si>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</si>
  <si>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</si>
  <si>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</si>
  <si>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</si>
  <si>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</si>
  <si>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</si>
  <si>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</si>
  <si>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</si>
  <si>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</si>
  <si>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</si>
  <si>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</si>
  <si>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</si>
  <si>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</si>
  <si>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</si>
  <si>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</si>
  <si>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</si>
  <si>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</si>
  <si>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</si>
  <si>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</si>
  <si>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</si>
  <si>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</si>
  <si>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</si>
  <si>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</si>
  <si>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</si>
  <si>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</si>
  <si>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</si>
  <si>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</si>
  <si>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</si>
  <si>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</si>
  <si>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</si>
  <si>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</si>
  <si>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</si>
  <si>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</si>
  <si>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</si>
  <si>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</si>
  <si>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</si>
  <si>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</si>
  <si>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</si>
  <si>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</si>
  <si>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</si>
  <si>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</si>
  <si>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</si>
  <si>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</si>
  <si>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</si>
  <si>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</si>
  <si>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</si>
  <si>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</si>
  <si>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</si>
  <si>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</si>
  <si>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</si>
  <si>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</si>
  <si>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</si>
  <si>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</si>
  <si>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</si>
  <si>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</si>
  <si>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</si>
  <si>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</si>
  <si>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</si>
  <si>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</si>
  <si>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</si>
  <si>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</si>
  <si>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</si>
  <si>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</si>
  <si>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</si>
  <si>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</si>
  <si>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</si>
  <si>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</si>
  <si>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</si>
  <si>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</si>
  <si>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</si>
  <si>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</si>
  <si>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</si>
  <si>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</si>
  <si>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</si>
  <si>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</si>
  <si>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</si>
  <si>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</si>
  <si>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</si>
  <si>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</si>
  <si>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</si>
  <si>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</si>
  <si>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</si>
  <si>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</si>
  <si>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</si>
  <si>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</si>
  <si>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</si>
  <si>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</si>
  <si>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</si>
  <si>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</si>
  <si>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</si>
  <si>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</si>
  <si>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</si>
  <si>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</si>
  <si>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</si>
  <si>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</si>
  <si>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</si>
  <si>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</si>
  <si>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</si>
  <si>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</si>
  <si>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</si>
  <si>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</si>
  <si>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</si>
  <si>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</si>
  <si>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</si>
  <si>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</si>
  <si>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</si>
  <si>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</si>
  <si>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</si>
  <si>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</si>
  <si>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</si>
  <si>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</si>
  <si>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</si>
  <si>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</si>
  <si>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</si>
  <si>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</si>
  <si>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</si>
  <si>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</si>
  <si>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</si>
  <si>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</si>
  <si>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</si>
  <si>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</si>
  <si>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</si>
  <si>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</si>
  <si>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</si>
  <si>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</si>
  <si>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</si>
  <si>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</si>
  <si>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</si>
  <si>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</si>
  <si>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</si>
  <si>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</si>
  <si>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</si>
  <si>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</si>
  <si>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</si>
  <si>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</si>
  <si>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</si>
  <si>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</si>
  <si>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</si>
  <si>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</si>
  <si>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</si>
  <si>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</si>
  <si>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</si>
  <si>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</si>
  <si>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</si>
  <si>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</si>
  <si>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</si>
  <si>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</si>
  <si>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</si>
  <si>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</si>
  <si>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</si>
  <si>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</si>
  <si>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</si>
  <si>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</si>
  <si>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</si>
  <si>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</si>
  <si>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</si>
  <si>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</si>
  <si>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</si>
  <si>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</si>
  <si>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</si>
  <si>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</si>
  <si>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</si>
  <si>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</si>
  <si>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</si>
  <si>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</si>
  <si>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</si>
  <si>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</si>
  <si>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</si>
  <si>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</si>
  <si>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</si>
  <si>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</si>
  <si>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</si>
  <si>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</si>
  <si>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</si>
  <si>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</si>
  <si>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</si>
  <si>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</si>
  <si>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</si>
  <si>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</si>
  <si>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</si>
  <si>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</si>
  <si>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</si>
  <si>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</si>
  <si>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</si>
  <si>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</si>
  <si>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</si>
  <si>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</si>
  <si>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</si>
  <si>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</si>
  <si>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</si>
  <si>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</si>
  <si>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</si>
  <si>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</si>
  <si>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</si>
  <si>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</si>
  <si>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</si>
  <si>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</si>
  <si>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</si>
  <si>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</si>
  <si>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</si>
  <si>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</si>
  <si>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</si>
  <si>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</si>
  <si>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</si>
  <si>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</si>
  <si>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</si>
  <si>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</si>
  <si>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</si>
  <si>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</si>
  <si>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</si>
  <si>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</si>
  <si>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</si>
  <si>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</si>
  <si>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</si>
  <si>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</si>
  <si>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</si>
  <si>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</si>
  <si>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</si>
  <si>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</si>
  <si>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</si>
  <si>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</si>
  <si>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</si>
  <si>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</si>
  <si>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</si>
  <si>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</si>
  <si>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</si>
  <si>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</si>
  <si>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</si>
  <si>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</si>
  <si>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</si>
  <si>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</si>
  <si>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</si>
  <si>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</si>
  <si>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</si>
  <si>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</si>
  <si>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</si>
  <si>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</si>
  <si>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</si>
  <si>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</si>
  <si>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</si>
  <si>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</si>
  <si>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</si>
  <si>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</si>
  <si>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</si>
  <si>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</si>
  <si>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</si>
  <si>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</si>
  <si>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</si>
  <si>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</si>
  <si>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</si>
  <si>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</si>
  <si>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</si>
  <si>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</si>
  <si>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</si>
  <si>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</si>
  <si>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</si>
  <si>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</si>
  <si>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</si>
  <si>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</si>
  <si>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</si>
  <si>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</si>
  <si>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</si>
  <si>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</si>
  <si>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</si>
  <si>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</si>
  <si>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</si>
  <si>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</si>
  <si>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</si>
  <si>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</si>
  <si>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</si>
  <si>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</si>
  <si>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</si>
  <si>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</si>
  <si>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</si>
  <si>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</si>
  <si>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</si>
  <si>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</si>
  <si>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</si>
  <si>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</si>
  <si>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</si>
  <si>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</si>
  <si>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</si>
  <si>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</si>
  <si>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</si>
  <si>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</si>
  <si>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</si>
  <si>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</si>
  <si>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</si>
  <si>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</si>
  <si>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</si>
  <si>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</si>
  <si>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</si>
  <si>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</si>
  <si>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</si>
  <si>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</si>
  <si>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</si>
  <si>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</si>
  <si>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</si>
  <si>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</si>
  <si>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</si>
  <si>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</si>
  <si>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</si>
  <si>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</si>
  <si>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</si>
  <si>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</si>
  <si>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</si>
  <si>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</si>
  <si>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</si>
  <si>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</si>
  <si>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</si>
  <si>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</si>
  <si>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</si>
  <si>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</si>
  <si>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</si>
  <si>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</si>
  <si>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</si>
  <si>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</si>
  <si>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</si>
  <si>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</si>
  <si>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</si>
  <si>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</si>
  <si>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</si>
  <si>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</si>
  <si>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</si>
  <si>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</si>
  <si>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</si>
  <si>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</si>
  <si>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</si>
  <si>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</si>
  <si>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</si>
  <si>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</si>
  <si>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</si>
  <si>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</si>
  <si>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</si>
  <si>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</si>
  <si>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</si>
  <si>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</si>
  <si>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</si>
  <si>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</si>
  <si>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</si>
  <si>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</si>
  <si>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</si>
  <si>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</si>
  <si>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</si>
  <si>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</si>
  <si>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</si>
  <si>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</si>
  <si>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</si>
  <si>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</si>
  <si>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</si>
  <si>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</si>
  <si>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</si>
  <si>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</si>
  <si>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</si>
  <si>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</si>
  <si>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</si>
  <si>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</si>
  <si>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</si>
  <si>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</si>
  <si>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</si>
  <si>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</si>
  <si>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</si>
  <si>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</si>
  <si>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</si>
  <si>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</si>
  <si>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</si>
  <si>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</si>
  <si>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</si>
  <si>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</si>
  <si>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</si>
  <si>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</si>
  <si>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</si>
  <si>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</si>
  <si>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</si>
  <si>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</si>
  <si>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</si>
  <si>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</si>
  <si>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</si>
  <si>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</si>
  <si>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</si>
  <si>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</si>
  <si>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</si>
  <si>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</si>
  <si>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</si>
  <si>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</si>
  <si>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</si>
  <si>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</si>
  <si>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</si>
  <si>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</si>
  <si>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</si>
  <si>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</si>
  <si>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</si>
  <si>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</si>
  <si>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</si>
  <si>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</si>
  <si>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</si>
  <si>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</si>
  <si>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</si>
  <si>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</si>
  <si>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</si>
  <si>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</si>
  <si>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</si>
  <si>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</si>
  <si>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</si>
  <si>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</si>
  <si>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</si>
  <si>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</si>
  <si>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</si>
  <si>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</si>
  <si>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</si>
  <si>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</si>
  <si>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</si>
  <si>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</si>
  <si>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</si>
  <si>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</si>
  <si>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</si>
  <si>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</si>
  <si>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</si>
  <si>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</si>
  <si>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</si>
  <si>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</si>
  <si>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</si>
  <si>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</si>
  <si>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</si>
  <si>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</si>
  <si>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</si>
  <si>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</si>
  <si>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</si>
  <si>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</si>
  <si>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</si>
  <si>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</si>
  <si>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</si>
  <si>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</si>
  <si>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</si>
  <si>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</si>
  <si>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</si>
  <si>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</si>
  <si>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</si>
  <si>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</si>
  <si>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</si>
  <si>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</si>
  <si>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</si>
  <si>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</si>
  <si>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</si>
  <si>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</si>
  <si>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</si>
  <si>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</si>
  <si>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</si>
  <si>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</si>
  <si>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</si>
  <si>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</si>
  <si>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</si>
  <si>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</si>
  <si>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</si>
  <si>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</si>
  <si>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</si>
  <si>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</si>
  <si>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</si>
  <si>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</si>
  <si>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</si>
  <si>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</si>
  <si>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</si>
  <si>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</si>
  <si>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</si>
  <si>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</si>
  <si>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</si>
  <si>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</si>
  <si>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</si>
  <si>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</si>
  <si>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</si>
  <si>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</si>
  <si>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</si>
  <si>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</si>
  <si>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</si>
  <si>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</si>
  <si>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</si>
  <si>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</si>
  <si>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</si>
  <si>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</si>
  <si>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</si>
  <si>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</si>
  <si>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</si>
  <si>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</si>
  <si>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</si>
  <si>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</si>
  <si>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</si>
  <si>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</si>
  <si>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</si>
  <si>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</si>
  <si>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</si>
  <si>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</si>
  <si>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</si>
  <si>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</si>
  <si>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</si>
  <si>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</si>
  <si>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</si>
  <si>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</si>
  <si>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</si>
  <si>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</si>
  <si>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</si>
  <si>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</si>
  <si>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</si>
  <si>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</si>
  <si>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</si>
  <si>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</si>
  <si>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</si>
  <si>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</si>
  <si>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</si>
  <si>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</si>
  <si>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</si>
  <si>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</si>
  <si>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</si>
  <si>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</si>
  <si>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</si>
  <si>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</si>
  <si>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</si>
  <si>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</si>
  <si>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</si>
  <si>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</si>
  <si>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</si>
  <si>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</si>
  <si>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</si>
  <si>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</si>
  <si>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</si>
  <si>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</si>
  <si>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</si>
  <si>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</si>
  <si>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</si>
  <si>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</si>
  <si>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</si>
  <si>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</si>
  <si>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</si>
  <si>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</si>
  <si>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</si>
  <si>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</si>
  <si>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</si>
  <si>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</si>
  <si>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</si>
  <si>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</si>
  <si>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</si>
  <si>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</si>
  <si>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</si>
  <si>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</si>
  <si>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</si>
  <si>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</si>
  <si>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</si>
  <si>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</si>
  <si>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</si>
  <si>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</si>
  <si>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</si>
  <si>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</si>
  <si>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</si>
  <si>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</si>
  <si>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</si>
  <si>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</si>
  <si>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</si>
  <si>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</si>
  <si>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</si>
  <si>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</si>
  <si>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</si>
  <si>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</si>
  <si>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</si>
  <si>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</si>
  <si>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</si>
  <si>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</si>
  <si>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</si>
  <si>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</si>
  <si>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</si>
  <si>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</si>
  <si>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</si>
  <si>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</si>
  <si>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</si>
  <si>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</si>
  <si>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</si>
  <si>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</si>
  <si>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</si>
  <si>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</si>
  <si>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</si>
  <si>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</si>
  <si>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</si>
  <si>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</si>
  <si>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</si>
  <si>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</si>
  <si>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</si>
  <si>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</si>
  <si>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</si>
  <si>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</si>
  <si>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</si>
  <si>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</si>
  <si>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</si>
  <si>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</si>
  <si>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</si>
  <si>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</si>
  <si>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</si>
  <si>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</si>
  <si>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</si>
  <si>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</si>
  <si>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</si>
  <si>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</si>
  <si>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</si>
  <si>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</si>
  <si>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</si>
  <si>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</si>
  <si>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</si>
  <si>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</si>
  <si>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</si>
  <si>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</si>
  <si>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</si>
  <si>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</si>
  <si>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</si>
  <si>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</si>
  <si>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</si>
  <si>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</si>
  <si>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</si>
  <si>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</si>
  <si>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</si>
  <si>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</si>
  <si>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</si>
  <si>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</si>
  <si>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</si>
  <si>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</si>
  <si>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</si>
  <si>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</si>
  <si>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</si>
  <si>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</si>
  <si>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</si>
  <si>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</si>
  <si>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</si>
  <si>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</si>
  <si>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</si>
  <si>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</si>
  <si>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</si>
  <si>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</si>
  <si>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</si>
  <si>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</si>
  <si>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</si>
  <si>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</si>
  <si>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</si>
  <si>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</si>
  <si>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</si>
  <si>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</si>
  <si>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</si>
  <si>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</si>
  <si>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</si>
  <si>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</si>
  <si>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</si>
  <si>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</si>
  <si>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</si>
  <si>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</si>
  <si>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</si>
  <si>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</si>
  <si>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</si>
  <si>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</si>
  <si>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</si>
  <si>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</si>
  <si>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</si>
  <si>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</si>
  <si>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</si>
  <si>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</si>
  <si>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</si>
  <si>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</si>
  <si>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</si>
  <si>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</si>
  <si>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</si>
  <si>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</si>
  <si>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</si>
  <si>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</si>
  <si>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</si>
  <si>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</si>
  <si>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</si>
  <si>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</si>
  <si>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</si>
  <si>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</si>
  <si>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</si>
  <si>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</si>
  <si>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</si>
  <si>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</si>
  <si>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</si>
  <si>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</si>
  <si>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</si>
  <si>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</si>
  <si>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</si>
  <si>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</si>
  <si>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</si>
  <si>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</si>
  <si>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</si>
  <si>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</si>
  <si>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</si>
  <si>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</si>
  <si>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</si>
  <si>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</si>
  <si>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</si>
  <si>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</si>
  <si>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</si>
  <si>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</si>
  <si>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</si>
  <si>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</si>
  <si>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</si>
  <si>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</si>
  <si>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</si>
  <si>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</si>
  <si>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</si>
  <si>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</si>
  <si>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</si>
  <si>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</si>
  <si>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</si>
  <si>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</si>
  <si>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</si>
  <si>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</si>
  <si>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</si>
  <si>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</si>
  <si>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</si>
  <si>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</si>
  <si>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</si>
  <si>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</si>
  <si>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</si>
  <si>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</si>
  <si>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</si>
  <si>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</si>
  <si>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</si>
  <si>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</si>
  <si>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</si>
  <si>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</si>
  <si>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</si>
  <si>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</si>
  <si>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</si>
  <si>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</si>
  <si>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</si>
  <si>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</si>
  <si>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</si>
  <si>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</si>
  <si>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</si>
  <si>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</si>
  <si>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</si>
  <si>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</si>
  <si>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</si>
  <si>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</si>
  <si>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</si>
  <si>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</si>
  <si>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</si>
  <si>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</si>
  <si>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</si>
  <si>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</si>
  <si>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</si>
  <si>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</si>
  <si>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</si>
  <si>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</si>
  <si>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</si>
  <si>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</si>
  <si>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</si>
  <si>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</si>
  <si>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</si>
  <si>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</si>
  <si>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</si>
  <si>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</si>
  <si>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</si>
  <si>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</si>
  <si>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</si>
  <si>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</si>
  <si>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</si>
  <si>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</si>
  <si>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</si>
  <si>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</si>
  <si>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</si>
  <si>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</si>
  <si>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</si>
  <si>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</si>
  <si>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</si>
  <si>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</si>
  <si>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</si>
  <si>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</si>
  <si>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</si>
  <si>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</si>
  <si>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</si>
  <si>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</si>
  <si>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</si>
  <si>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</si>
  <si>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</si>
  <si>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</si>
  <si>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</si>
  <si>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</si>
  <si>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</si>
  <si>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</si>
  <si>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</si>
  <si>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</si>
  <si>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</si>
  <si>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</si>
  <si>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</si>
  <si>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</si>
  <si>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</si>
  <si>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</si>
  <si>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</si>
  <si>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</si>
  <si>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</si>
  <si>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</si>
  <si>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</si>
  <si>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</si>
  <si>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</si>
  <si>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</si>
  <si>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</si>
  <si>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</si>
  <si>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</si>
  <si>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</si>
  <si>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</si>
  <si>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</si>
  <si>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</si>
  <si>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</si>
  <si>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</si>
  <si>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</si>
  <si>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</si>
  <si>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</si>
  <si>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</si>
  <si>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</si>
  <si>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</si>
  <si>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</si>
  <si>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</si>
  <si>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</si>
  <si>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</si>
  <si>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</si>
  <si>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</si>
  <si>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</si>
  <si>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</si>
  <si>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</si>
  <si>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</si>
  <si>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</si>
  <si>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</si>
  <si>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</si>
  <si>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</si>
  <si>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</si>
  <si>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</si>
  <si>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</si>
  <si>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</si>
  <si>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</si>
  <si>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</si>
  <si>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</si>
  <si>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</si>
  <si>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</si>
  <si>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</si>
  <si>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</si>
  <si>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</si>
  <si>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</si>
  <si>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</si>
  <si>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</si>
  <si>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</si>
  <si>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</si>
  <si>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</si>
  <si>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</si>
  <si>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</si>
  <si>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</si>
  <si>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</si>
  <si>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</si>
  <si>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</si>
  <si>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</si>
  <si>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</si>
  <si>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</si>
  <si>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</si>
  <si>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</si>
  <si>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</si>
  <si>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</si>
  <si>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</si>
  <si>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</si>
  <si>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</si>
  <si>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</si>
  <si>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</si>
  <si>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</si>
  <si>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</si>
  <si>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</si>
  <si>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</si>
  <si>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</si>
  <si>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</si>
  <si>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</si>
  <si>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</si>
  <si>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</si>
  <si>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</si>
  <si>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</si>
  <si>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</si>
  <si>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</si>
  <si>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</si>
  <si>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</si>
  <si>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</si>
  <si>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</si>
  <si>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</si>
  <si>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</si>
  <si>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</si>
  <si>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</si>
  <si>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</si>
  <si>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</si>
  <si>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</si>
  <si>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</si>
  <si>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</si>
  <si>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</si>
  <si>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</si>
  <si>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</si>
  <si>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</si>
  <si>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</si>
  <si>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</si>
  <si>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</si>
  <si>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</si>
  <si>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</si>
  <si>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</si>
  <si>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</si>
  <si>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</si>
  <si>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</si>
  <si>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</si>
  <si>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</si>
  <si>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</si>
  <si>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</si>
  <si>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</si>
  <si>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</si>
  <si>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</si>
  <si>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</si>
  <si>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</si>
  <si>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</si>
  <si>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</si>
  <si>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</si>
  <si>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</si>
  <si>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</si>
  <si>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</si>
  <si>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</si>
  <si>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</si>
  <si>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</si>
  <si>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</si>
  <si>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</si>
  <si>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</si>
  <si>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</si>
  <si>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</si>
  <si>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</si>
  <si>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</si>
  <si>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</si>
  <si>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</si>
  <si>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</si>
  <si>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</si>
  <si>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</si>
  <si>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</si>
  <si>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</si>
  <si>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</si>
  <si>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</si>
  <si>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</si>
  <si>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</si>
  <si>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</si>
  <si>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</si>
  <si>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</si>
  <si>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</si>
  <si>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</si>
  <si>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</si>
  <si>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</si>
  <si>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</si>
  <si>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</si>
  <si>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</si>
  <si>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</si>
  <si>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</si>
  <si>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</si>
  <si>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</si>
  <si>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</si>
  <si>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</si>
  <si>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</si>
  <si>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</si>
  <si>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</si>
  <si>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</si>
  <si>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</si>
  <si>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</si>
  <si>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</si>
  <si>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</si>
  <si>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</si>
  <si>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</si>
  <si>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</si>
  <si>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</si>
  <si>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</si>
  <si>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</si>
  <si>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</si>
  <si>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</si>
  <si>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</si>
  <si>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</si>
  <si>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</si>
  <si>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</si>
  <si>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</si>
  <si>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</si>
  <si>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</si>
  <si>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</si>
  <si>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</si>
  <si>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</si>
  <si>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</si>
  <si>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</si>
  <si>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</si>
  <si>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</si>
  <si>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</si>
  <si>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</si>
  <si>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</si>
  <si>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</si>
  <si>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</si>
  <si>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</si>
  <si>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</si>
  <si>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</si>
  <si>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</si>
  <si>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</si>
  <si>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</si>
  <si>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</si>
  <si>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</si>
  <si>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</si>
  <si>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</si>
  <si>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</si>
  <si>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</si>
  <si>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</si>
  <si>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</si>
  <si>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</si>
  <si>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</si>
  <si>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</si>
  <si>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</si>
  <si>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</si>
  <si>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</si>
  <si>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</si>
  <si>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</si>
  <si>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</si>
  <si>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</si>
  <si>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</si>
  <si>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</si>
  <si>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</si>
  <si>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</si>
  <si>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</si>
  <si>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</si>
  <si>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</si>
  <si>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</si>
  <si>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</si>
  <si>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</si>
  <si>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</si>
  <si>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</si>
  <si>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</si>
  <si>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</si>
  <si>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</si>
  <si>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</si>
  <si>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</si>
  <si>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</si>
  <si>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</si>
  <si>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</si>
  <si>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</si>
  <si>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</si>
  <si>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</si>
  <si>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</si>
  <si>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</si>
  <si>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</si>
  <si>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</si>
  <si>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</si>
  <si>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</si>
  <si>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</si>
  <si>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</si>
  <si>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</si>
  <si>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</si>
  <si>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</si>
  <si>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</si>
  <si>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</si>
  <si>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</si>
  <si>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</si>
  <si>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</si>
  <si>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</si>
  <si>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</si>
  <si>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</si>
  <si>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</si>
  <si>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</si>
  <si>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</si>
  <si>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</si>
  <si>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</si>
  <si>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</si>
  <si>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</si>
  <si>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</si>
  <si>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</si>
  <si>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</si>
  <si>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</si>
  <si>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</si>
  <si>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</si>
  <si>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</si>
  <si>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</si>
  <si>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</si>
  <si>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</si>
  <si>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</si>
  <si>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</si>
  <si>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</si>
  <si>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</si>
  <si>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</si>
  <si>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</si>
  <si>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</si>
  <si>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</si>
  <si>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</si>
  <si>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</si>
  <si>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</si>
  <si>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</si>
  <si>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</si>
  <si>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</si>
  <si>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</si>
  <si>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</si>
  <si>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</si>
  <si>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</si>
  <si>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</si>
  <si>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</si>
  <si>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</si>
  <si>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</si>
  <si>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</si>
  <si>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</si>
  <si>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</si>
  <si>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</si>
  <si>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</si>
  <si>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</si>
  <si>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</si>
  <si>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</si>
  <si>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</si>
  <si>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</si>
  <si>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</si>
  <si>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</si>
  <si>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</si>
  <si>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</si>
  <si>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</si>
  <si>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</si>
  <si>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</si>
  <si>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</si>
  <si>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</si>
  <si>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</si>
  <si>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</si>
  <si>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</si>
  <si>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</si>
  <si>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</si>
  <si>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</si>
  <si>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</si>
  <si>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</si>
  <si>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</si>
  <si>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</si>
  <si>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</si>
  <si>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</si>
  <si>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</si>
  <si>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</si>
  <si>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</si>
  <si>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</si>
  <si>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</si>
  <si>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</si>
  <si>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</si>
  <si>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</si>
  <si>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</si>
  <si>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</si>
  <si>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</si>
  <si>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</si>
  <si>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</si>
  <si>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</si>
  <si>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</si>
  <si>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</si>
  <si>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</si>
  <si>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</si>
  <si>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</si>
  <si>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</si>
  <si>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</si>
  <si>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</si>
  <si>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</si>
  <si>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</si>
  <si>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</si>
  <si>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</si>
  <si>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</si>
  <si>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</si>
  <si>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</si>
  <si>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</si>
  <si>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</si>
  <si>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</si>
  <si>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</si>
  <si>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</si>
  <si>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</si>
  <si>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</si>
  <si>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</si>
  <si>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</si>
  <si>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</si>
  <si>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</si>
  <si>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</si>
  <si>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</si>
  <si>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</si>
  <si>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</si>
  <si>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</si>
  <si>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</si>
  <si>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</si>
  <si>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</si>
  <si>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</si>
  <si>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</si>
  <si>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</si>
  <si>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</si>
  <si>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</si>
  <si>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</si>
  <si>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</si>
  <si>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</si>
  <si>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</si>
  <si>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</si>
  <si>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</si>
  <si>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</si>
  <si>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</si>
  <si>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</si>
  <si>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</si>
  <si>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</si>
  <si>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</si>
  <si>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</si>
  <si>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</si>
  <si>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</si>
  <si>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</si>
  <si>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</si>
  <si>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</si>
  <si>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</si>
  <si>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</si>
  <si>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</si>
  <si>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</si>
  <si>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</si>
  <si>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</si>
  <si>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</si>
  <si>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</si>
  <si>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</si>
  <si>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</si>
  <si>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</si>
  <si>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</si>
  <si>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</si>
  <si>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</si>
  <si>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</si>
  <si>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</si>
  <si>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</si>
  <si>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</si>
  <si>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</si>
  <si>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</si>
  <si>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</si>
  <si>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</si>
  <si>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</si>
  <si>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</si>
  <si>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</si>
  <si>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</si>
  <si>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</si>
  <si>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</si>
  <si>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</si>
  <si>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</si>
  <si>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</si>
  <si>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</si>
  <si>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</si>
  <si>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</si>
  <si>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</si>
  <si>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</si>
  <si>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</si>
  <si>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</si>
  <si>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</si>
  <si>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</si>
  <si>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</si>
  <si>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</si>
  <si>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</si>
  <si>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</si>
  <si>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</si>
  <si>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</si>
  <si>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</si>
  <si>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</si>
  <si>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</si>
  <si>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</si>
  <si>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</si>
  <si>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</si>
  <si>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</si>
  <si>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</si>
  <si>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</si>
  <si>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</si>
  <si>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</si>
  <si>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</si>
  <si>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</si>
  <si>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</si>
  <si>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</si>
  <si>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</si>
  <si>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</si>
  <si>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</si>
  <si>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</si>
  <si>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</si>
  <si>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</si>
  <si>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</si>
  <si>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</si>
  <si>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</si>
  <si>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</si>
  <si>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</si>
  <si>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</si>
  <si>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</si>
  <si>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</si>
  <si>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</si>
  <si>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</si>
  <si>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</si>
  <si>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</si>
  <si>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</si>
  <si>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</si>
  <si>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</si>
  <si>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</si>
  <si>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</si>
  <si>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</si>
  <si>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</si>
  <si>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</si>
  <si>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</si>
  <si>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</si>
  <si>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</si>
  <si>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</si>
  <si>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</si>
  <si>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</si>
  <si>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</si>
  <si>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</si>
  <si>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</si>
  <si>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</si>
  <si>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</si>
  <si>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</si>
  <si>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</si>
  <si>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</si>
  <si>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</si>
  <si>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</si>
  <si>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</si>
  <si>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</si>
  <si>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</si>
  <si>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</si>
  <si>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</si>
  <si>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</si>
  <si>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</si>
  <si>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</si>
  <si>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</si>
  <si>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</si>
  <si>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</si>
  <si>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</si>
  <si>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</si>
  <si>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</si>
  <si>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</si>
  <si>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</si>
  <si>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</si>
  <si>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</si>
  <si>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</si>
  <si>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</si>
  <si>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</si>
  <si>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</si>
  <si>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</si>
  <si>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</si>
  <si>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</si>
  <si>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</si>
  <si>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</si>
  <si>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</si>
  <si>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</si>
  <si>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</si>
  <si>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</si>
  <si>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</si>
  <si>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</si>
  <si>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</si>
  <si>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</si>
  <si>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</si>
  <si>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</si>
  <si>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</si>
  <si>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</si>
  <si>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</si>
  <si>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</si>
  <si>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</si>
  <si>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</si>
  <si>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</si>
  <si>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</si>
  <si>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</si>
  <si>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</si>
  <si>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</si>
  <si>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</si>
  <si>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</si>
  <si>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</si>
  <si>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</si>
  <si>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</si>
  <si>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</si>
  <si>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</si>
  <si>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</si>
  <si>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</si>
  <si>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</si>
  <si>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</si>
  <si>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</si>
  <si>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</si>
  <si>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</si>
  <si>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</si>
  <si>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</si>
  <si>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</si>
  <si>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</si>
  <si>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</si>
  <si>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</si>
  <si>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</si>
  <si>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</si>
  <si>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</si>
  <si>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</si>
  <si>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</si>
  <si>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</si>
  <si>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</si>
  <si>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</si>
  <si>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</si>
  <si>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</si>
  <si>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</si>
  <si>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</si>
  <si>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</si>
  <si>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</si>
  <si>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</si>
  <si>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</si>
  <si>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</si>
  <si>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</si>
  <si>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</si>
  <si>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</si>
  <si>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</si>
  <si>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</si>
  <si>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</si>
  <si>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</si>
  <si>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</si>
  <si>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</si>
  <si>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</si>
  <si>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</si>
  <si>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</si>
  <si>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</si>
  <si>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</si>
  <si>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</si>
  <si>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</si>
  <si>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</si>
  <si>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</si>
  <si>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</si>
  <si>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</si>
  <si>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</si>
  <si>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</si>
  <si>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</si>
  <si>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</si>
  <si>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</si>
  <si>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</si>
  <si>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</si>
  <si>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</si>
  <si>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</si>
  <si>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</si>
  <si>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</si>
  <si>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</si>
  <si>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</si>
  <si>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</si>
  <si>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</si>
  <si>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</si>
  <si>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</si>
  <si>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</si>
  <si>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</si>
  <si>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</si>
  <si>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</si>
  <si>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</si>
  <si>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</si>
  <si>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</si>
  <si>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</si>
  <si>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</si>
  <si>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</si>
  <si>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</si>
  <si>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</si>
  <si>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</si>
  <si>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</si>
  <si>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</si>
  <si>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</si>
  <si>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</si>
  <si>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</si>
  <si>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</si>
  <si>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</si>
  <si>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</si>
  <si>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</si>
  <si>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</si>
  <si>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</si>
  <si>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</si>
  <si>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</si>
  <si>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</si>
  <si>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</si>
  <si>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</si>
  <si>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</si>
  <si>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</si>
  <si>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</si>
  <si>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</si>
  <si>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</si>
  <si>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</si>
  <si>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</si>
  <si>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</si>
  <si>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</si>
  <si>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</si>
  <si>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</si>
  <si>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</si>
  <si>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</si>
  <si>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</si>
  <si>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</si>
  <si>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</si>
  <si>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</si>
  <si>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</si>
  <si>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</si>
  <si>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</si>
  <si>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</si>
  <si>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</si>
  <si>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</si>
  <si>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</si>
  <si>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</si>
  <si>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</si>
  <si>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</si>
  <si>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</si>
  <si>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</si>
  <si>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</si>
  <si>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</si>
  <si>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</si>
  <si>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</si>
  <si>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</si>
  <si>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</si>
  <si>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</si>
  <si>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</si>
  <si>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</si>
  <si>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</si>
  <si>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</si>
  <si>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</si>
  <si>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</si>
  <si>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</si>
  <si>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</si>
  <si>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</si>
  <si>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</si>
  <si>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</si>
  <si>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</si>
  <si>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</si>
  <si>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</si>
  <si>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</si>
  <si>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</si>
  <si>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</si>
  <si>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</si>
  <si>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</si>
  <si>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</si>
  <si>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</si>
  <si>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</si>
  <si>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</si>
  <si>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</si>
  <si>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</si>
  <si>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</si>
  <si>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</si>
  <si>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</si>
  <si>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</si>
  <si>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</si>
  <si>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</si>
  <si>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</si>
  <si>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</si>
  <si>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</si>
  <si>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</si>
  <si>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</si>
  <si>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</si>
  <si>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</si>
  <si>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</si>
  <si>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</si>
  <si>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</si>
  <si>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</si>
  <si>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</si>
  <si>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</si>
  <si>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</si>
  <si>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</si>
  <si>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</si>
  <si>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</si>
  <si>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</si>
  <si>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</si>
  <si>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</si>
  <si>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</si>
  <si>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</si>
  <si>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</si>
  <si>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</si>
  <si>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</si>
  <si>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</si>
  <si>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</si>
  <si>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</si>
  <si>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</si>
  <si>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</si>
  <si>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</si>
  <si>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</si>
  <si>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</si>
  <si>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</si>
  <si>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</si>
  <si>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</si>
  <si>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</si>
  <si>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</si>
  <si>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</si>
  <si>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</si>
  <si>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</si>
  <si>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</si>
  <si>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</si>
  <si>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</si>
  <si>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</si>
  <si>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</si>
  <si>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</si>
  <si>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</si>
  <si>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</si>
  <si>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</si>
  <si>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</si>
  <si>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</si>
  <si>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</si>
  <si>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</si>
  <si>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</si>
  <si>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</si>
  <si>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</si>
  <si>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</si>
  <si>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</si>
  <si>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</si>
  <si>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</si>
  <si>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</si>
  <si>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</si>
  <si>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</si>
  <si>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</si>
  <si>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</si>
  <si>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</si>
  <si>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</si>
  <si>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</si>
  <si>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</si>
  <si>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</si>
  <si>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</si>
  <si>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</si>
  <si>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</si>
  <si>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</si>
  <si>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</si>
  <si>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</si>
  <si>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</si>
  <si>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</si>
  <si>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</si>
  <si>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</si>
  <si>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</si>
  <si>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</si>
  <si>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</si>
  <si>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</si>
  <si>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</si>
  <si>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</si>
  <si>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</si>
  <si>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</si>
  <si>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</si>
  <si>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</si>
  <si>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</si>
  <si>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</si>
  <si>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</si>
  <si>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</si>
  <si>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</si>
  <si>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</si>
  <si>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</si>
  <si>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</si>
  <si>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</si>
  <si>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</si>
  <si>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</si>
  <si>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</si>
  <si>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</si>
  <si>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</si>
  <si>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</si>
  <si>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</si>
  <si>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</si>
  <si>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</si>
  <si>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</si>
  <si>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</si>
  <si>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</si>
  <si>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</si>
  <si>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</si>
  <si>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</si>
  <si>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</si>
  <si>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</si>
  <si>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</si>
  <si>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</si>
  <si>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</si>
  <si>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</si>
  <si>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</si>
  <si>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</si>
  <si>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</si>
  <si>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</si>
  <si>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</si>
  <si>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</si>
  <si>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</si>
  <si>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</si>
  <si>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</si>
  <si>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</si>
  <si>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</si>
  <si>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</si>
  <si>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</si>
  <si>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</si>
  <si>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</si>
  <si>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</si>
  <si>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</si>
  <si>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</si>
  <si>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</si>
  <si>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</si>
  <si>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</si>
  <si>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</si>
  <si>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</si>
  <si>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</si>
  <si>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</si>
  <si>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</si>
  <si>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</si>
  <si>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</si>
  <si>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</si>
  <si>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</si>
  <si>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</si>
  <si>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</si>
  <si>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</si>
  <si>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</si>
  <si>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</si>
  <si>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</si>
  <si>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</si>
  <si>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</si>
  <si>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</si>
  <si>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</si>
  <si>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</si>
  <si>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</si>
  <si>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</si>
  <si>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</si>
  <si>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</si>
  <si>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</si>
  <si>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</si>
  <si>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</si>
  <si>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</si>
  <si>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</si>
  <si>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</si>
  <si>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</si>
  <si>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</si>
  <si>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</si>
  <si>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</si>
  <si>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</si>
  <si>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</si>
  <si>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</si>
  <si>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</si>
  <si>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</si>
  <si>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</si>
  <si>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</si>
  <si>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</si>
  <si>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</si>
  <si>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</si>
  <si>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</si>
  <si>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</si>
  <si>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</si>
  <si>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</si>
  <si>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</si>
  <si>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</si>
  <si>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</si>
  <si>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</si>
  <si>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</si>
  <si>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</si>
  <si>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</si>
  <si>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</si>
  <si>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</si>
  <si>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</si>
  <si>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</si>
  <si>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</si>
  <si>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</si>
  <si>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</si>
  <si>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</si>
  <si>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</si>
  <si>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</si>
  <si>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</si>
  <si>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</si>
  <si>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</si>
  <si>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</si>
  <si>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</si>
  <si>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</si>
  <si>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</si>
  <si>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</si>
  <si>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</si>
  <si>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</si>
  <si>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</si>
  <si>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</si>
  <si>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</si>
  <si>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</si>
  <si>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</si>
  <si>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</si>
  <si>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</si>
  <si>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</si>
  <si>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</si>
  <si>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</si>
  <si>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</si>
  <si>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</si>
  <si>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</si>
  <si>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</si>
  <si>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</si>
  <si>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</si>
  <si>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</si>
  <si>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</si>
  <si>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</si>
  <si>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</si>
  <si>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</si>
  <si>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</si>
  <si>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</si>
  <si>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</si>
  <si>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</si>
  <si>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</si>
  <si>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</si>
  <si>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</si>
  <si>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</si>
  <si>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</si>
  <si>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</si>
  <si>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</si>
  <si>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</si>
  <si>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</si>
  <si>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</si>
  <si>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</si>
  <si>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</si>
  <si>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</si>
  <si>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</si>
  <si>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</si>
  <si>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</si>
  <si>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</si>
  <si>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</si>
  <si>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</si>
  <si>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</si>
  <si>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</si>
  <si>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</si>
  <si>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</si>
  <si>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</si>
  <si>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</si>
  <si>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</si>
  <si>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</si>
  <si>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</si>
  <si>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</si>
  <si>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</si>
  <si>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</si>
  <si>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</si>
  <si>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</si>
  <si>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</si>
  <si>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</si>
  <si>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</si>
  <si>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</si>
  <si>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</si>
  <si>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</si>
  <si>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</si>
  <si>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</si>
  <si>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</si>
  <si>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</si>
  <si>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</si>
  <si>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</si>
  <si>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</si>
  <si>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</si>
  <si>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</si>
  <si>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</si>
  <si>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</si>
  <si>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</si>
  <si>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</si>
  <si>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</si>
  <si>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</si>
  <si>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</si>
  <si>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</si>
  <si>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</si>
  <si>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</si>
  <si>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</si>
  <si>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</si>
  <si>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</si>
  <si>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</si>
  <si>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</si>
  <si>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</si>
  <si>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</si>
  <si>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</si>
  <si>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</si>
  <si>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</si>
  <si>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</si>
  <si>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</si>
  <si>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</si>
  <si>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</si>
  <si>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</si>
  <si>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</si>
  <si>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</si>
  <si>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</si>
  <si>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</si>
  <si>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</si>
  <si>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</si>
  <si>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</si>
  <si>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</si>
  <si>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</si>
  <si>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</si>
  <si>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</si>
  <si>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</si>
  <si>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</si>
  <si>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</si>
  <si>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</si>
  <si>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</si>
  <si>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</si>
  <si>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</si>
  <si>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</si>
  <si>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</si>
  <si>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</si>
  <si>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</si>
  <si>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</si>
  <si>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</si>
  <si>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</si>
  <si>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</si>
  <si>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</si>
  <si>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</si>
  <si>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</si>
  <si>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</si>
  <si>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</si>
  <si>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</si>
  <si>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</si>
  <si>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</si>
  <si>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</si>
  <si>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</si>
  <si>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</si>
  <si>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</si>
  <si>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</si>
  <si>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</si>
  <si>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</si>
  <si>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</si>
  <si>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</si>
  <si>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</si>
  <si>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</si>
  <si>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</si>
  <si>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</si>
  <si>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</si>
  <si>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</si>
  <si>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</si>
  <si>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</si>
  <si>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</si>
  <si>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</si>
  <si>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</si>
  <si>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</si>
  <si>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</si>
  <si>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</si>
  <si>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</si>
  <si>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</si>
  <si>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</si>
  <si>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</si>
  <si>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</si>
  <si>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</si>
  <si>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</si>
  <si>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</si>
  <si>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</si>
  <si>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</si>
  <si>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</si>
  <si>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</si>
  <si>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</si>
  <si>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</si>
  <si>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</si>
  <si>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</si>
  <si>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</si>
  <si>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</si>
  <si>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</si>
  <si>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</si>
  <si>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</si>
  <si>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</si>
  <si>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</si>
  <si>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</si>
  <si>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</si>
  <si>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</si>
  <si>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</si>
  <si>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</si>
  <si>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</si>
  <si>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</si>
  <si>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</si>
  <si>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</si>
  <si>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</si>
  <si>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</si>
  <si>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</si>
  <si>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</si>
  <si>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</si>
  <si>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</si>
  <si>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</si>
  <si>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</si>
  <si>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</si>
  <si>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</si>
  <si>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</si>
  <si>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</si>
  <si>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</si>
  <si>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</si>
  <si>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</si>
  <si>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</si>
  <si>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</si>
  <si>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</si>
  <si>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</si>
  <si>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</si>
  <si>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</si>
  <si>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</si>
  <si>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</si>
  <si>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</si>
  <si>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</si>
  <si>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</si>
  <si>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POPRAVCI PISOARA U OBJEKTU - FLANATIČKA ULICA</t>
  </si>
  <si>
    <t xml:space="preserve">PROMIDŽBENE USLUGE  </t>
  </si>
  <si>
    <t>Usluga</t>
  </si>
  <si>
    <t>FOOZ</t>
  </si>
  <si>
    <t>PROMIDŽBENI MATERIJAL</t>
  </si>
  <si>
    <t>RADOVI NA UREĐENJU UČIONICA/PREDAVAONICA/KABINETA</t>
  </si>
  <si>
    <t>PROMIDŽBENI MATERIJALI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</si>
  <si>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</si>
  <si>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</si>
  <si>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</si>
  <si>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</si>
  <si>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</si>
  <si>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IZRADA PRETRAŽIVAČA SPECIJALIZIRANOG RJEČNIKA I KORPUSA</t>
  </si>
  <si>
    <t>USLUGA TURISTIČKOG VOĐENJA I PREVOĐENJA U SKLOPU TERENSKE NASTAVE PRI JAP</t>
  </si>
  <si>
    <t>ULAZNICE/KOTIZACIJA/ČLANSTVA</t>
  </si>
  <si>
    <t>PROJEKT PROŠIRENJE INFRASTRUKTURE STUDENTSKIH SMJEŠTAJNIH KAPACITETA STUDENTSKOG DOMA PULA (EFRR)</t>
  </si>
  <si>
    <t>39162000-5</t>
  </si>
  <si>
    <t>6 mjeseci</t>
  </si>
  <si>
    <t>PROJEKT RAZVOJ I UNAPRJEĐENJE STUDIJSKIH PROGRAMA SUKLADNO HKO-U NA SVEUČILIŠTU JURJA DOBRILE U PULI, KOD PROJEKTA: UP.03.1.1.03.0070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</si>
  <si>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</si>
  <si>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</si>
  <si>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</si>
  <si>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</si>
  <si>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</si>
  <si>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</si>
  <si>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</si>
  <si>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</si>
  <si>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32420000-3</t>
  </si>
  <si>
    <t>SK</t>
  </si>
  <si>
    <t>ZAMJENA PROZORA</t>
  </si>
  <si>
    <t>REKTORAT</t>
  </si>
  <si>
    <t>Nije primjenjivo</t>
  </si>
  <si>
    <t>SDUSJN</t>
  </si>
  <si>
    <t>ELEKTRONIČKE KOMUNIKACIJSKE USLUGE U POKRETNOJ MREŽI I OPREMA ZA KORIŠTENJE TIH USLUGA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</si>
  <si>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</si>
  <si>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</si>
  <si>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</si>
  <si>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OPSKRBA ELEKTRIČNOM ENERGIJOM</t>
  </si>
  <si>
    <t>III KVARTAL</t>
  </si>
  <si>
    <t>09310000-5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</si>
  <si>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</si>
  <si>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</si>
  <si>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</si>
  <si>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</si>
  <si>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</si>
  <si>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</si>
  <si>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</si>
  <si>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60000000-8</t>
  </si>
  <si>
    <t>50730000-1</t>
  </si>
  <si>
    <t>50800000-3</t>
  </si>
  <si>
    <t>45421132-8</t>
  </si>
  <si>
    <t>45262600-7</t>
  </si>
  <si>
    <t>Sastavnica/projekt</t>
  </si>
  <si>
    <t>48900000-7</t>
  </si>
  <si>
    <t>63514000-5</t>
  </si>
  <si>
    <t>Roba/Radovi/Usluge</t>
  </si>
  <si>
    <t>SNIMANJE,MONTAŽA I EMITIRANJE TELEVIZIJSKIH EMISIJA IZ DOMENE STUDENTSKOG ŽIVOTA I AKTIVNOSTI SVEUČILIŠTA U GRADU PULI</t>
  </si>
  <si>
    <t>92100000-2</t>
  </si>
  <si>
    <t>22457000-8</t>
  </si>
  <si>
    <t>48611000-4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</si>
  <si>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</si>
  <si>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</si>
  <si>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</si>
  <si>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</si>
  <si>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</si>
  <si>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</si>
  <si>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</si>
  <si>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</si>
  <si>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USLUGE SERVISIRANJA AUDIO OPREME - DVORANE PULA I ISTRA</t>
  </si>
  <si>
    <t>72267000-4</t>
  </si>
  <si>
    <t>VIRTUALNA RADNA 100 MJESTA - ODRŽAVANJE</t>
  </si>
  <si>
    <t>VIRTUALNA RADNA MJESTA - 100 LICENCI</t>
  </si>
  <si>
    <t>NADOGRADNJA POSTOJEĆIH POSLUŽITELJA</t>
  </si>
  <si>
    <t>SWICH POE</t>
  </si>
  <si>
    <t>WIFI AP UREĐAJI</t>
  </si>
  <si>
    <t>IP TELEFONIJA</t>
  </si>
  <si>
    <t>32551400-4</t>
  </si>
  <si>
    <t>JEZGRA MREŽE + FPO</t>
  </si>
  <si>
    <t>PLAGSCAN PRO LICENCE</t>
  </si>
  <si>
    <t>30232110-8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</si>
  <si>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</si>
  <si>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</si>
  <si>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</si>
  <si>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</si>
  <si>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</si>
  <si>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</si>
  <si>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 sukladno Proceduri donošenja Plana nabave roba, radova i usluga (KLASA: 406-01/19-01/40, URBROJ: 380-01-01-19-1 od 30. rujna 2019. godine)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</si>
  <si>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</si>
  <si>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</si>
  <si>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</si>
  <si>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</si>
  <si>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</si>
  <si>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</si>
  <si>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</si>
  <si>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</si>
  <si>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</si>
  <si>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</si>
  <si>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</si>
  <si>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</si>
  <si>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ČIŠĆENJE ZGRADA (EX INTERNA)</t>
  </si>
  <si>
    <t>90911200-8</t>
  </si>
  <si>
    <t>JEDNOGODIŠNJA LICENCA ZA SOFTWARE MATLAB (CAMPUS-WIDE LICENSE)</t>
  </si>
  <si>
    <t>Ronjgova</t>
  </si>
  <si>
    <t>SANACIJA KROVOVA NA ZGRADI RONJGOVA BR.1</t>
  </si>
  <si>
    <t>PRIPREMA DOKUMENTACIJE ZA SANACIJU BALKONA  NA ZGRADI RONJGOVA BR.1</t>
  </si>
  <si>
    <t>79421200-3</t>
  </si>
  <si>
    <t>45261910-6</t>
  </si>
  <si>
    <t>45262900-0</t>
  </si>
  <si>
    <t>PRIPREMA DOKUMENTACIJE ZA SANACIJU SVIH KROVOVA NA ZGRADI RONJGOVA BR.1</t>
  </si>
  <si>
    <t>VIDEO NADZOR NA ZGRADI MORNARIČKE BOLNICE</t>
  </si>
  <si>
    <t>35125300-2</t>
  </si>
  <si>
    <t>24 mjeseca</t>
  </si>
  <si>
    <t>03-2021-SP-JN</t>
  </si>
  <si>
    <t>04-2021-SP-JN</t>
  </si>
  <si>
    <t>IZRADA PRIRUČNIKA</t>
  </si>
  <si>
    <t>05-2021-SP-JN</t>
  </si>
  <si>
    <t>USLUGE PREVOĐENJA</t>
  </si>
  <si>
    <t>07-2021-SP-JN</t>
  </si>
  <si>
    <t>USLUGE PRIJEVOZA</t>
  </si>
  <si>
    <t>09-2021-SP-JN</t>
  </si>
  <si>
    <t>10-2021-SP-JN</t>
  </si>
  <si>
    <t>PROJEKT ERASMUS KA2, DYNAMIC</t>
  </si>
  <si>
    <t>LASERSKI REZAČ</t>
  </si>
  <si>
    <t>01-2021-HKO-JN</t>
  </si>
  <si>
    <t>TROŠAK PRIJEVODA PROGRAMA</t>
  </si>
  <si>
    <t>02-2021-HKO-JN</t>
  </si>
  <si>
    <t>TROŠAK IZRADE I TISKA ZNANSTVENIH I STRUČNIH PUBLIKACIJA</t>
  </si>
  <si>
    <t>05-2021-HKO-JN</t>
  </si>
  <si>
    <t>TROŠAK SMJEŠTAJA</t>
  </si>
  <si>
    <t>06-2021-HKO-JN</t>
  </si>
  <si>
    <t>TROŠAK PUTOVANJA</t>
  </si>
  <si>
    <t>08-2021-HKO-JN</t>
  </si>
  <si>
    <t>TROŠAK RAZVOJA MODELA ZA PROVEDBU PROJEKTNE NASTAVE</t>
  </si>
  <si>
    <t>URED ZA IZDAVAČKU</t>
  </si>
  <si>
    <t>RAČUNALNE USLUGE - WEBSHOP NADOGRADNJA I ODRŽAVANJE</t>
  </si>
  <si>
    <t>72700000-7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</si>
  <si>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</si>
  <si>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</si>
  <si>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</si>
  <si>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</si>
  <si>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</si>
  <si>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</si>
  <si>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RADOVI NA SANACIJI VLAGE U PRIZEMLJU ZGRADE SVEUČILIŠNE KNJIŽNICE</t>
  </si>
  <si>
    <t>LABORATORIJSKI ALAT</t>
  </si>
  <si>
    <t>LABORATORIJSKA OPREMA (SITNA)</t>
  </si>
  <si>
    <t>ZAMJENA PROZORA (Ured Rektora,Prorektora,Glavne tajnice i kadrovske)</t>
  </si>
  <si>
    <t>42931100-2</t>
  </si>
  <si>
    <t>79810000-5</t>
  </si>
  <si>
    <t>79952000-2</t>
  </si>
  <si>
    <t>USLUGA STRUČNOG NADZORA NAD RADOVIMA</t>
  </si>
  <si>
    <t>42610000-5</t>
  </si>
  <si>
    <t>92312212-0</t>
  </si>
  <si>
    <t>79530000-8</t>
  </si>
  <si>
    <t>72212190-7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</si>
  <si>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</si>
  <si>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</si>
  <si>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</si>
  <si>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</si>
  <si>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</si>
  <si>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</si>
  <si>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USLUGE POPRAVKA RAČUNALNE OPREME - MULTIMEDIJALNA DVORANA</t>
  </si>
  <si>
    <t>50312600-1</t>
  </si>
  <si>
    <t>72260000-5</t>
  </si>
  <si>
    <t>72230000-6</t>
  </si>
  <si>
    <t>48000000-8</t>
  </si>
  <si>
    <t>64221000-1</t>
  </si>
  <si>
    <t>UREDSKI PRINTER ZA URED ZA IZDAVAČKU DJELATNOST</t>
  </si>
  <si>
    <t>FALCERICA ZA URED ZA IZDAVAČKU DJELATNOST</t>
  </si>
  <si>
    <t>30123400-1</t>
  </si>
  <si>
    <t>TABLETI</t>
  </si>
  <si>
    <t>MONITORI</t>
  </si>
  <si>
    <t>30213200-7</t>
  </si>
  <si>
    <t>30237000-9</t>
  </si>
  <si>
    <t>45200000-9</t>
  </si>
  <si>
    <t>45261900-3</t>
  </si>
  <si>
    <t>44510000-8</t>
  </si>
  <si>
    <t>79997000-9</t>
  </si>
  <si>
    <t>72414000-5</t>
  </si>
  <si>
    <t>OBJAVA NATJEČAJA U DNEVNOM TISKU</t>
  </si>
  <si>
    <t xml:space="preserve">Usluge </t>
  </si>
  <si>
    <t>79341000-6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</si>
  <si>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</si>
  <si>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</si>
  <si>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</si>
  <si>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</si>
  <si>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</si>
  <si>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EX INTERNA</t>
  </si>
  <si>
    <t>FPZ</t>
  </si>
  <si>
    <t>TF</t>
  </si>
  <si>
    <t>RADOVI NA SANACIJI KROVIŠTA SVEUČILIŠNE KNJIŽNICE</t>
  </si>
  <si>
    <t>SANACIJA BALKONA NA ZGRADI RONJGOVA BR.1</t>
  </si>
  <si>
    <t xml:space="preserve">ZAMJENA STOLARIJE (PROZORI) NA PRVOJ ETAŽI OBJEKTA, DEMONTAŽA I ODVOZ - PRERADOVIĆEVA 1/1, </t>
  </si>
  <si>
    <t>Financira li se ugovor ili okvirni sporazum iz fondova EU?</t>
  </si>
  <si>
    <t>SERVIS I ODRŽAVANJE MULTIFUNKCIONALNIH UREĐAJA</t>
  </si>
  <si>
    <t>POPRAVAK UREĐAJA ZA PRINTANJE,FOTOKOPIRANJE, SKENIRANJE</t>
  </si>
  <si>
    <t>3 mjeseca</t>
  </si>
  <si>
    <t>svibanj/lipanj</t>
  </si>
  <si>
    <t>01-2021-ITU-VV</t>
  </si>
  <si>
    <t>55322000-3</t>
  </si>
  <si>
    <t>04-2021-MV</t>
  </si>
  <si>
    <t>USLUGE VODITELJA PROJEKTA SUKLADNO ZAKONU O POSLOVIMA I DJEL.PROST.UREĐENJA</t>
  </si>
  <si>
    <t>IZRADA STUDIJE IZVEDIVOSTI S ANALIZOM TROŠKOVA I KORISTI</t>
  </si>
  <si>
    <t>veljača 2022.</t>
  </si>
  <si>
    <t>05-2021-IRI-JN</t>
  </si>
  <si>
    <t>REVIZIJA PROJEKTA</t>
  </si>
  <si>
    <t>kolovoz 2022.</t>
  </si>
  <si>
    <t>1 mjesec</t>
  </si>
  <si>
    <t>79212000-3</t>
  </si>
  <si>
    <t>79314000-8</t>
  </si>
  <si>
    <t>06-2021-IRI-JN</t>
  </si>
  <si>
    <t>PRIPREMA IRI INFRASTRUKTURNIH PROJEKATA, PROJEKT: RAZVOJ ZNANSTVENO-ISTRAŽIVAČKE INFRASTRUKTURE NA SVEUČILIŠTU JURJA DOBRILE U PULI (KK.01.1.1.09.0003) I PROJEKT JAČANJEM ISTRAŽIVAČKIH KAPACITETA DO ZNANSTVNE PROPULZIJE SVEUČILIŠTA JURJA DOBRILE U PULI (KK.01.1.1.09.0002)</t>
  </si>
  <si>
    <t>71541000-2</t>
  </si>
  <si>
    <t>45262700-8</t>
  </si>
  <si>
    <t>30191000-4</t>
  </si>
  <si>
    <t>Mornarička</t>
  </si>
  <si>
    <t>VISIO</t>
  </si>
  <si>
    <t>3D PISAČ VEĆIH GABARITA ISPISA</t>
  </si>
  <si>
    <t>30190000-7</t>
  </si>
  <si>
    <t xml:space="preserve">ZAŠTITARSKE USLUGE ZA ZGRADU MORNARIČKE </t>
  </si>
  <si>
    <t>32321200-1</t>
  </si>
  <si>
    <t>INTERAKTIVNI EKRANI SA NOSAČIMA</t>
  </si>
  <si>
    <t>32333000-6</t>
  </si>
  <si>
    <t>UREDSKE I KONFERENCIJSKE STOLICE</t>
  </si>
  <si>
    <t>39112000-0</t>
  </si>
  <si>
    <t>03-2018-MV</t>
  </si>
  <si>
    <t>USLUGE STRUČNOG NADZORA NAD GRAĐENJEM I OPREMANJEM PO PROJEKTU PROŠIRENJA INFRASTRUKTURE STUD. SMJEŠTAJNIH KAPACITETA STUDENTSKOG DOMA PULA (DODACI UGOVORU)</t>
  </si>
  <si>
    <t>71247000-1</t>
  </si>
  <si>
    <t>102-2019-MV</t>
  </si>
  <si>
    <t>USLUGE VODITELJA PROJEKTA NA PROŠIRENJU INFRASTRUKTURE STUD. SMJEŠTAJNIH KAPACITETA STUDENTSKOG DOMA PULA (DODATAK UGOVORU)</t>
  </si>
  <si>
    <t>Prof.dr.sc. Marinko Škare</t>
  </si>
  <si>
    <t>13-2021-SP-JN</t>
  </si>
  <si>
    <t>USLUGE VANJSKOG IZVOĐAČA U SVRHU ORGANIZACIJE TERENSKIH NASTAVA</t>
  </si>
  <si>
    <t>USLUGE LEKTURE I KOREKTURE</t>
  </si>
  <si>
    <t>14-2021-SP-JN</t>
  </si>
  <si>
    <t>79951000-5</t>
  </si>
  <si>
    <t>79821100-6</t>
  </si>
  <si>
    <t>PROJEKT: ISTRAŽIVANJE I RAZVOJ PAMETNE METODE ZA PERSONALIZIRANU PREVENCIJU TEMELJEM GENETSKE PROCJENE RIZIKA OBOLJENJA OD KARCINOMA (KK.01.2.1.02.0289), U OKVIRU POZIVA:POVEĆANJE RAZVOJA NOVIH PROIZVODA I USLUGA KOJI PROIZLAZE IZ AKTIVNOSTI ISTRAŽIVANJA I RAZVOJA - FAZA II (KK.01.2.1.02)</t>
  </si>
  <si>
    <t>38437000-7</t>
  </si>
  <si>
    <t>FIPU</t>
  </si>
  <si>
    <t>38513100-5</t>
  </si>
  <si>
    <t>45316000-5</t>
  </si>
  <si>
    <t>SVI</t>
  </si>
  <si>
    <t>SOFTVER ZA POMOĆ PRI PRIKUPLJANJU PODATAKA</t>
  </si>
  <si>
    <t>SOFTVER ZA POMOĆ PRI PISANJU ZNANSTVENIH RADOVA</t>
  </si>
  <si>
    <t>BAZA PODATAKA ZA POMOĆ PRI ANALIZI I PISANJU ZNANSTVENIH RADOVA</t>
  </si>
  <si>
    <t>48461000-7</t>
  </si>
  <si>
    <t>01-2022-JN</t>
  </si>
  <si>
    <t>02-2022-JN</t>
  </si>
  <si>
    <t>03-2022-JN</t>
  </si>
  <si>
    <t>04-2022-JN</t>
  </si>
  <si>
    <t>05-2022-JN</t>
  </si>
  <si>
    <t>06-2022-JN</t>
  </si>
  <si>
    <t>07-2022-JN</t>
  </si>
  <si>
    <t>08-2022-JN</t>
  </si>
  <si>
    <t>09-2022-JN</t>
  </si>
  <si>
    <t>10-2022-JN</t>
  </si>
  <si>
    <t>11-2022-JN</t>
  </si>
  <si>
    <t>12-2022-JN</t>
  </si>
  <si>
    <t>13-2022-JN</t>
  </si>
  <si>
    <t>14-2022-JN</t>
  </si>
  <si>
    <t>15-2022-JN</t>
  </si>
  <si>
    <t>16-2022-JN</t>
  </si>
  <si>
    <t>36-2022-JN</t>
  </si>
  <si>
    <t>37-2022-JN</t>
  </si>
  <si>
    <t>38-2022-JN</t>
  </si>
  <si>
    <t>siječanj 2022.</t>
  </si>
  <si>
    <t>01-2022-VRSAR-JN</t>
  </si>
  <si>
    <t>FF (PROJEKT OPĆINA VRSAR:ARHEOLOŠKO ISTRAŽIVANJE LOKALITETA MONTE RICCO, MUKABA I GRADINA)</t>
  </si>
  <si>
    <t>02-2022-VRSAR-JN</t>
  </si>
  <si>
    <t>03-2022-VRSAR-JN</t>
  </si>
  <si>
    <t>04-2022-VRSAR-JN</t>
  </si>
  <si>
    <t>USLUGE MJERENJA I ANALIZE VANJSKIH LABORATORIJA</t>
  </si>
  <si>
    <t>73111000-3</t>
  </si>
  <si>
    <t>SMJEŠTAJ STUDENATA NA TERENSKOJ PRAKSI</t>
  </si>
  <si>
    <t>PREHRANA STUDENATA NA TERENSKOJ PRAKSI</t>
  </si>
  <si>
    <t>NAJAM VOZILA ZA TERENSKI RAD</t>
  </si>
  <si>
    <t>60170000-0</t>
  </si>
  <si>
    <t>01-2022-ER/KA-JN</t>
  </si>
  <si>
    <t>PROJEKT ERASMUS+INDIVIDUALNA MOBILNOST KA131 I PROJEKT ERASMUS KA 107</t>
  </si>
  <si>
    <t>02-2022-ER/KA-JN</t>
  </si>
  <si>
    <t>03-2022-ER/KA-JN</t>
  </si>
  <si>
    <t>USLUGE DIZAJNA I TISKA PROMIDŽBENIH MATERIJALA</t>
  </si>
  <si>
    <t>USLUGE IZRADE PROMIDŽBENIH VIDEOFILMOVA I USLUGE FOTOGRAFA</t>
  </si>
  <si>
    <t>92111220-0</t>
  </si>
  <si>
    <t>USLUGE DIZAJNA WEB STRANICA I SUČELJA UČENJA</t>
  </si>
  <si>
    <t>PROJEKT ERASMUS+KA2, CACAO</t>
  </si>
  <si>
    <t>04-2022-ER-KA2-CACAO-JN</t>
  </si>
  <si>
    <t>72415000-2</t>
  </si>
  <si>
    <t>01-2022-ER/KA2-DINAMIC-JN</t>
  </si>
  <si>
    <t>12 mjeseci</t>
  </si>
  <si>
    <t>13 mjeseci</t>
  </si>
  <si>
    <t>02-2022-ITU-JN</t>
  </si>
  <si>
    <t>03-2022-ITU-JN</t>
  </si>
  <si>
    <t>ožujak 2022.</t>
  </si>
  <si>
    <t>USLUGE VODITELJA PROJEKTA (USLUGE UPRAVLJANJA PROJEKTOM GRADNJE)</t>
  </si>
  <si>
    <t>USLUGA PROCJENE I IZRADE PLANA UNAPRJEĐENJA PROCEDURA I POLITIKA UNIPU U SKLADU S CILJEVIMA ODRŽ.RAZV.TE IZRADE PLANA PRISTUP.PROSTORA,PROCEDURA I POLITIKA UNIPU U ODNOSU NA OSOBE S INVALID.</t>
  </si>
  <si>
    <t>USLUGA IZRADE INFORMACIJSKIH PLOČA, TRAJNIH PLOČA,ROLL UPOVA I BROŠURA PROJEKTA</t>
  </si>
  <si>
    <t>04-2022-ITU-JN</t>
  </si>
  <si>
    <t>USLUGE REVIZIJE PROJEKTA-VERIFIKACIJE TROŠKOVA GENERIRANIH U PROJEKTU</t>
  </si>
  <si>
    <t>79212100-4</t>
  </si>
  <si>
    <t>01-2022-HKO-JN</t>
  </si>
  <si>
    <t>USLUGE ORGANIZACIJE KONFERENCIJE</t>
  </si>
  <si>
    <t>01-2022-TOP5-JN</t>
  </si>
  <si>
    <t>PROJEKT:UČINAK PRIRODNOG ZEOLITA (KLINOPTILOLITNI MATERIJAL) NA MIRKOBIOM PARADONTA U LIJEČENJU PARADONTITITSA</t>
  </si>
  <si>
    <t>01-2022-PERIDONTITIS-JN</t>
  </si>
  <si>
    <t>LABORATORIJSKA CENTRIFUGA</t>
  </si>
  <si>
    <t>II KVARTAL</t>
  </si>
  <si>
    <t>GORIVO</t>
  </si>
  <si>
    <t>09100000-0</t>
  </si>
  <si>
    <t>05-2021-PZR-JN</t>
  </si>
  <si>
    <t>PROJEKT U OKVIRU MJERE I.3 PARTNERSTVA IZMEĐU ZNANSTVENIKA I RIBARA</t>
  </si>
  <si>
    <t>SAVJETODAVNE USLUGE PRILIKOM IZRADE PRELIMINARNE STUDIJE O SASTAVU INTIOFAUNE S NAGLASKOM NA TERMOFILNE VRSTE</t>
  </si>
  <si>
    <t>85312320-8</t>
  </si>
  <si>
    <t>06-2021-PZR-JN</t>
  </si>
  <si>
    <t>TROŠKOVI PUTOVANJA</t>
  </si>
  <si>
    <t>PROJEKT: OSTEOPROSIS TOP (Treatment of Osteoporosis by Panaceo)-Clinical Study "TOP 1 -TOP 5"</t>
  </si>
  <si>
    <t>ČITAČ MIKROTITARSKIH PLOČICA</t>
  </si>
  <si>
    <t>02-2022-PERIDONTITIS-JN</t>
  </si>
  <si>
    <t>INVERTNI MIKROSKOP</t>
  </si>
  <si>
    <t>38434000-6</t>
  </si>
  <si>
    <t>01-2022-IRI GENEPLANET-JN</t>
  </si>
  <si>
    <t>NABAVA MATERIJALA I POTROŠNE ROBE -KEMIJSKI PROIZVODI</t>
  </si>
  <si>
    <t>24000000-4</t>
  </si>
  <si>
    <t>NABAVA MATERIJALA I POTROŠNE ROBE -PRIBOR I KEMIJSKI REAGENSI</t>
  </si>
  <si>
    <t>siječanj</t>
  </si>
  <si>
    <t>Dodatak br.VI Ugovoru o javnoj nabavi, produženje i povećanje iznosa</t>
  </si>
  <si>
    <t>Dodatak br.III Ugovoru o javnoj nabavi, produženje i povećanje iznosa</t>
  </si>
  <si>
    <t>NADOGRADNJA RAČUNOVODSTVENOG PROGRAMA KONTO</t>
  </si>
  <si>
    <t>23-2022-JN</t>
  </si>
  <si>
    <t>24-2022-JN</t>
  </si>
  <si>
    <t>ODRŽAVANJE SOFTVERA QUILT</t>
  </si>
  <si>
    <t>NADOGRADNJA SOFTVERA - QUILT MODULI</t>
  </si>
  <si>
    <t>25-2022-JN</t>
  </si>
  <si>
    <t>26-2022-JN</t>
  </si>
  <si>
    <t>73-2022-JN</t>
  </si>
  <si>
    <t>74-2022-JN</t>
  </si>
  <si>
    <t>78-2022-JN</t>
  </si>
  <si>
    <t>93-2022-JN</t>
  </si>
  <si>
    <t>KEMIKALIJE I LABORATORIJSKI POTROŠNI MATERIJAL</t>
  </si>
  <si>
    <t>35-2022-JN</t>
  </si>
  <si>
    <t>MAPU</t>
  </si>
  <si>
    <t>TABLETI ZA ZBOR</t>
  </si>
  <si>
    <t>TOGE ZA ZBOR</t>
  </si>
  <si>
    <t>NAJAM ORKESTRA</t>
  </si>
  <si>
    <t>USLUGE PRIJEVOZA ZA POTREBE JAVNIH KONCERATA</t>
  </si>
  <si>
    <t>02-2022-IRI GENEPLANET-JN</t>
  </si>
  <si>
    <t>SOFTVER ZA POTREBE ON LINE NASTAVE I IZRADU PLATFORME</t>
  </si>
  <si>
    <t>RADOVI NA SANACIJI VLAGE GLAVNE ZGRADE SVEUČILIŠNE KNJIŽNICE</t>
  </si>
  <si>
    <t>01-2022-MV</t>
  </si>
  <si>
    <t>02-2022-MV</t>
  </si>
  <si>
    <t>03-2022-MV</t>
  </si>
  <si>
    <t>OBNOVA FASADE ZGRADE SVEUČILIŠNE KNJIŽNICE</t>
  </si>
  <si>
    <t>UREDSKI NAMJEŠTAJ ZA FIPU</t>
  </si>
  <si>
    <t>ZAMJENA RASVJETE NA OBJEKTIMA SVEUČILIŠTA</t>
  </si>
  <si>
    <t>HITNA SANACIJA SANITARNOG ČVORA I UČIONICA ZA POTREBE NASTAVE U ZGRADI RONGOVA BR.1</t>
  </si>
  <si>
    <t>SANACIJA STROPOVA U UREDIMA U ZGRADI RONJGOVA VR.1</t>
  </si>
  <si>
    <t xml:space="preserve">REGALI I POLICE ZA ARHIVU </t>
  </si>
  <si>
    <t>PROTUPOŽARNA VRATA ZA PROSTOR ARHIVE</t>
  </si>
  <si>
    <t>USLUGA PRIPREME I PROVEDBE POSTUPAKA JAVNE NABAVE</t>
  </si>
  <si>
    <t>USLUGA IZRADE PROJEKTA OPREME</t>
  </si>
  <si>
    <t xml:space="preserve">AUDIOVIZUALNA OPREMA </t>
  </si>
  <si>
    <t xml:space="preserve">VIDEO OPREMA </t>
  </si>
  <si>
    <t>USLUGE ODRŽAVANJA KLIMA UREĐAJA</t>
  </si>
  <si>
    <t xml:space="preserve">MAJICE, RUKSACI I OSTALO  S LOGOM FET-a </t>
  </si>
  <si>
    <t>RADOVI NA SANACIJI OKOLIŠA I ZGRADE FET-a</t>
  </si>
  <si>
    <t>UREĐENJE PARKA MIJE MIRKOVIĆA (PROSTOR IZMEĐU DVIJE ZGRADE FET-a)</t>
  </si>
  <si>
    <t>USLUGE PRIJEVODA/LEKTURE</t>
  </si>
  <si>
    <t>KLASA: 400-02/22-01/01</t>
  </si>
  <si>
    <t>17-2022-JN</t>
  </si>
  <si>
    <t>18-2022-JN</t>
  </si>
  <si>
    <t>19-2022-JN</t>
  </si>
  <si>
    <t>20-2022-JN</t>
  </si>
  <si>
    <t>21-2022-JN</t>
  </si>
  <si>
    <t>ODRŽAVANJE RAČUNOVODSTVENOG PROGRAMA KONTO</t>
  </si>
  <si>
    <t>27-2022-JN</t>
  </si>
  <si>
    <t>28-2022-JN</t>
  </si>
  <si>
    <t>29-2022-JN</t>
  </si>
  <si>
    <t>30-2022-JN</t>
  </si>
  <si>
    <t>31-2022-JN</t>
  </si>
  <si>
    <t>32-2022-JN</t>
  </si>
  <si>
    <t>33-2022-JN</t>
  </si>
  <si>
    <t>34-2022-JN</t>
  </si>
  <si>
    <t>22-2022-JN</t>
  </si>
  <si>
    <t>39-2022-JN</t>
  </si>
  <si>
    <t>40-2022-JN</t>
  </si>
  <si>
    <t>41-2022-JN</t>
  </si>
  <si>
    <t>42-2022-JN</t>
  </si>
  <si>
    <t>43-2022-JN</t>
  </si>
  <si>
    <t>44-2022-JN</t>
  </si>
  <si>
    <t>45-2022-JN</t>
  </si>
  <si>
    <t>46-2022-JN</t>
  </si>
  <si>
    <t>47-2022-JN</t>
  </si>
  <si>
    <t>48-2022-JN</t>
  </si>
  <si>
    <t>49-2022-JN</t>
  </si>
  <si>
    <t>50-2022-JN</t>
  </si>
  <si>
    <t>51-2022-JN</t>
  </si>
  <si>
    <t>52-2022-JN</t>
  </si>
  <si>
    <t>53-2022-JN</t>
  </si>
  <si>
    <t>54-2022-JN</t>
  </si>
  <si>
    <t>55-2022-JN</t>
  </si>
  <si>
    <t>56-2022-JN</t>
  </si>
  <si>
    <t>57-2022-JN</t>
  </si>
  <si>
    <t>58-2022-JN</t>
  </si>
  <si>
    <t>59-2022-JN</t>
  </si>
  <si>
    <t>60-2022-JN</t>
  </si>
  <si>
    <t>61-2022-JN</t>
  </si>
  <si>
    <t>62-2022-JN</t>
  </si>
  <si>
    <t>63-2022-JN</t>
  </si>
  <si>
    <t>64-2022-JN</t>
  </si>
  <si>
    <t>65-2022-JN</t>
  </si>
  <si>
    <t>66-2022-JN</t>
  </si>
  <si>
    <t>67-2022-JN</t>
  </si>
  <si>
    <t>68-2022-JN</t>
  </si>
  <si>
    <t>69-2022-JN</t>
  </si>
  <si>
    <t>70-2022-JN</t>
  </si>
  <si>
    <t>UREDSKI NAMJEŠTAJ FPZ</t>
  </si>
  <si>
    <t>71-2022-JN</t>
  </si>
  <si>
    <t>72-2022-JN</t>
  </si>
  <si>
    <t>75-2022-JN</t>
  </si>
  <si>
    <t>76-2022-JN</t>
  </si>
  <si>
    <t>77-2022-JN</t>
  </si>
  <si>
    <t>79-2022-JN</t>
  </si>
  <si>
    <t>80-2022-JN</t>
  </si>
  <si>
    <t>81-2022-JN</t>
  </si>
  <si>
    <t>82-2022-JN</t>
  </si>
  <si>
    <t>83-2022-JN</t>
  </si>
  <si>
    <t>84-2022-JN</t>
  </si>
  <si>
    <t>85-2022-JN</t>
  </si>
  <si>
    <t>86-2022-JN</t>
  </si>
  <si>
    <t>87-2022-JN</t>
  </si>
  <si>
    <t>88-2022-JN</t>
  </si>
  <si>
    <t>89-2022-JN</t>
  </si>
  <si>
    <t>90-2022-JN</t>
  </si>
  <si>
    <t>91-2022-JN</t>
  </si>
  <si>
    <t>92-2022-JN</t>
  </si>
  <si>
    <t>94-2022-JN</t>
  </si>
  <si>
    <t>95-2022-JN</t>
  </si>
  <si>
    <t>96-2022-JN</t>
  </si>
  <si>
    <t>97-2022-JN</t>
  </si>
  <si>
    <t>98-2022-JN</t>
  </si>
  <si>
    <t>04-2022-MV</t>
  </si>
  <si>
    <t>05-2022-MV</t>
  </si>
  <si>
    <t>02-2021-ITU-MV</t>
  </si>
  <si>
    <t>01-2022-ITU-MV</t>
  </si>
  <si>
    <t>RADOVI -PRENAMJENA ZGRADE BIVŠEG VOJNOG OBJEKTA-MORNARIČKE BOLNICE ZA POTREBE ISTARSKOG SVEUČILIŠTA</t>
  </si>
  <si>
    <t>HIGIJENSKI POTROŠNI MATERIJAL</t>
  </si>
  <si>
    <t>SPECIJALIZIRANI NAMJEŠTAJ (REGALI ZA KNJIGE)</t>
  </si>
  <si>
    <t xml:space="preserve">USLUGE PROMIDŽBENOG VIDEO SNIMANJA </t>
  </si>
  <si>
    <t>90722000-4</t>
  </si>
  <si>
    <t>45432113-9</t>
  </si>
  <si>
    <t>92312100-2</t>
  </si>
  <si>
    <t>60100000-9</t>
  </si>
  <si>
    <t>USLUGE PROMIDŽBE FIPU</t>
  </si>
  <si>
    <t>99-2022-JN</t>
  </si>
  <si>
    <t>100-2022-JN</t>
  </si>
  <si>
    <t>39122100-4</t>
  </si>
  <si>
    <t>06-2022-MV</t>
  </si>
  <si>
    <t>79418000-7</t>
  </si>
  <si>
    <t>71220000-6</t>
  </si>
  <si>
    <t>39131100-0</t>
  </si>
  <si>
    <t>44221220-3</t>
  </si>
  <si>
    <t>45443000-4</t>
  </si>
  <si>
    <t>lipanj</t>
  </si>
  <si>
    <t>rujan</t>
  </si>
  <si>
    <t>PLATFORMA ZA POMOĆ PRI PISANJU, GRAMATIČKOM ISPRAVLJANJU I PREPRAVLJANJU SVIH VRSTA RADOVA</t>
  </si>
  <si>
    <t>ALAT ZA POMOĆ PRI AGREGACIJI I PISANJU RADOVA</t>
  </si>
  <si>
    <t>79111000-5</t>
  </si>
  <si>
    <t>NABAVA SE ODNOSI NA DVA PROJEKTA U SKLOPU PRIPREME IRI INFRASTRUKTURNIH PROJEKATA: PROJEKT RAZVOJ ZNANSTVENO-ISTRAŽIVAČKE INFRASTRUKTURE NA SVEUČILIŠTU JURJA DOBRILE U PULI U IZNOSU 49.600,00 KN I PROJEKT JAČANJEM ISTRAŽIVAČKIH KAPACITETA DO ZNANSTVENE PROPULZIJE SVEUČILIŠTA JURJA DOBRILE U PULI U IZNOSU 363.333,34 KN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</si>
  <si>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</si>
  <si>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</t>
  </si>
  <si>
    <t>101-2022-JN</t>
  </si>
  <si>
    <t>LOŽ ULJE EKSTRA LAKO</t>
  </si>
  <si>
    <t>09135000-4</t>
  </si>
  <si>
    <t>DODAN PREDMET NABAVE U I.IZMJENAMA PLANA NABAVE</t>
  </si>
  <si>
    <t>102-2022-JN</t>
  </si>
  <si>
    <t>SUSTAV ZA OTVARANJE DVIJE PARKIRALIŠNE RAMPE KAMEROM (ZGRADA REKTORATA)</t>
  </si>
  <si>
    <t>35125000-6</t>
  </si>
  <si>
    <t>Plan nabave Sveučilišta Jurja Dobrile u Puli za 2022. godinu temelje se na Financijskom planu Sveučilišta Jurja Dobrile u Puli za 2022. godinu.</t>
  </si>
  <si>
    <t>IZMIJENJENA PROCIJENJENA VRIJEDNOST U I. IZMJENAMA PLANA NABAVE</t>
  </si>
  <si>
    <t>103-2022-JN</t>
  </si>
  <si>
    <t>NADOGRADNJA ZNANSTVENE LAN INFRASTRUKTURE</t>
  </si>
  <si>
    <t>32424000-1</t>
  </si>
  <si>
    <t>DODAN PREDMET NABAVE U II.IZMJENAMA PLANA NABAVE</t>
  </si>
  <si>
    <t>15-2022-SP-JN</t>
  </si>
  <si>
    <t>USLUGA CATERINGA/PREHRANE</t>
  </si>
  <si>
    <t>DODAN NOVI PREDMET NABAVE U II. IZMJENAMA PLANA NABAVE</t>
  </si>
  <si>
    <t>IZMIJENJENA PROCIJENJENA VRIJEDNOST U II. IZMJENAMA PLANA NABAVE</t>
  </si>
  <si>
    <t>02-2022-HKO-JN</t>
  </si>
  <si>
    <t>03-2022-HKO-JN</t>
  </si>
  <si>
    <t>RADIONICA ZA NASTAVNIKE 1.</t>
  </si>
  <si>
    <t>RADIONICA ZA NASTAVNIKE 2.</t>
  </si>
  <si>
    <t>80510000-2</t>
  </si>
  <si>
    <t>BRIŠE SE U II. IZMJENAMA PLANA NABAVE</t>
  </si>
  <si>
    <t>BRIŠE SE U II. IZMJENJAMA PLANA NABAVE</t>
  </si>
  <si>
    <t>104-2022-JN</t>
  </si>
  <si>
    <t>04-2022-HKO-JN</t>
  </si>
  <si>
    <t>RADIONICA ZA STUDENTE</t>
  </si>
  <si>
    <t>06-2020-VV</t>
  </si>
  <si>
    <t>OPREMANJE PAVILJONA "2" I PAVILJONA "3" STUDENTSKOG DOMA PULA</t>
  </si>
  <si>
    <t>39150000-8</t>
  </si>
  <si>
    <t>Dodatak br.I Ugovoru, UVRŠTEN PREDMET NABAVE U II. IZMJENAMA PLANA NABAVE</t>
  </si>
  <si>
    <t>UKUPAN PLAN NABAVE ZA 2022. GODINU</t>
  </si>
  <si>
    <t>Ove Izmjene plana nabave Sveučilišta Jurja Dobrile za 2022.godinu stupaju na snagu danom donošenja.</t>
  </si>
  <si>
    <t>TROŠAK ORGANIZACIJE PUTOVANJA</t>
  </si>
  <si>
    <t>63511000-4</t>
  </si>
  <si>
    <t>rujan 2022</t>
  </si>
  <si>
    <t>IZMJENJEN PREDMET NABAVE I PROCJENJENA VRIJEDNOST U III. IZMJENAMA PLANA NABAVE</t>
  </si>
  <si>
    <t>IZMJENJENA PROCJENJENA VRIJEDNOST I NAČIN NABAVE U III. IZMJENAMA PLANA NABAVE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</si>
  <si>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KN, PROMJENJEN PLANIRANI POČETAK POSTUPKA U III. IZMJENAMA PLANA NABAVE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</si>
  <si>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KN, PROMJENJEN PLANIRANI POČETAK POSTUPKA U III. IZMJENAMA PLANA NABAVE</t>
  </si>
  <si>
    <t>IZMJENJEN NAZIV, PROCIJENJENA VRIJEDNOST I NAČIN IZVRŠENJA NABAVE U IV.IZMJENAMA PLANA NABAVE</t>
  </si>
  <si>
    <t>5 mjeseci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</si>
  <si>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KN, PROMJENJENO PLANIRANO TRAJANJE UGOVORA I CPV BROJ U IV. IZMJENAMA PLANA NABAVE</t>
  </si>
  <si>
    <t>URBROJ: 380-01-01-22-5</t>
  </si>
  <si>
    <t>Na temelju članka 15. Statuta Sveučilišta Jurja Dobrile u Puli i članka 28. stavka 1. Zakona o javnoj nabavi ("Narodne novine", broj 120/16), članka 2. Pravilnika o planu nabave, registru ugovora, prethodnom savjetovanju i analizi tržišta u javnoj nabavi ("Narodne novine", broj 101/17), a u skladu s Procedurom donošenja Plana nabave roba, radova i usluga (KLASA: 406-01/19-01/40, URBROJ: 380-01-01-19-1 od 30.rujna 2019. godine), Rektor Sveučilišta Jurja Dobrile u Puli, dana 30. ožujka 2022.godine donosi</t>
  </si>
  <si>
    <t>IV. IZMJENE PLANA NABAVE SVEUČILIŠTA JURJA DOBRILE U PULI ZA 2022. GODINU</t>
  </si>
  <si>
    <t>105-2022-JN</t>
  </si>
  <si>
    <t>Rektorat-Mornarička</t>
  </si>
  <si>
    <t>UKLANJANJE NEDOSTATAKA NA ELEKTRIČNIM INSTALACIJAMA</t>
  </si>
  <si>
    <t>50711000-2</t>
  </si>
  <si>
    <t>DODAN PREDMET NABAVE U IV.IZMJENAMA PLANA NABAVE</t>
  </si>
  <si>
    <t>IZMJENJENA PROCJENJENA VRIJEDNOST NABAVE U IV. IZMJENAMA PLANA NABAVE</t>
  </si>
  <si>
    <t>71241000-9</t>
  </si>
  <si>
    <t>USLUGE ČIŠĆENJA ZGRADA PO POTREBI</t>
  </si>
  <si>
    <t>IZMJENJEN CPV BROJ I NAČIN IZVRŠENJA NABAVE U  IV.IZMJENAMA PLANA NABAVE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</si>
</sst>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146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3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13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49" fontId="14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2" borderId="0" xfId="0" applyFont="1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4" fillId="0" borderId="20" xfId="0" applyNumberFormat="1" applyFont="1" applyFill="1" applyBorder="1" applyAlignment="1">
      <alignment horizontal="left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left" vertical="center" wrapText="1"/>
    </xf>
    <xf numFmtId="4" fontId="14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14" fillId="0" borderId="22" xfId="0" applyNumberFormat="1" applyFont="1" applyFill="1" applyBorder="1" applyAlignment="1">
      <alignment horizontal="left" vertical="center" wrapText="1"/>
    </xf>
    <xf numFmtId="49" fontId="14" fillId="0" borderId="17" xfId="0" applyNumberFormat="1" applyFont="1" applyFill="1" applyBorder="1" applyAlignment="1">
      <alignment horizontal="left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left" vertical="center" wrapText="1"/>
    </xf>
    <xf numFmtId="49" fontId="14" fillId="0" borderId="14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left" vertical="center" wrapText="1"/>
    </xf>
    <xf numFmtId="49" fontId="14" fillId="0" borderId="18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4" fontId="14" fillId="0" borderId="17" xfId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horizontal="left" vertical="center" wrapText="1"/>
    </xf>
    <xf numFmtId="49" fontId="18" fillId="0" borderId="17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49" fontId="18" fillId="0" borderId="16" xfId="0" applyNumberFormat="1" applyFont="1" applyFill="1" applyBorder="1" applyAlignment="1">
      <alignment horizontal="left" vertical="center" wrapText="1"/>
    </xf>
    <xf numFmtId="49" fontId="14" fillId="0" borderId="23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" fontId="20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49" fontId="20" fillId="0" borderId="16" xfId="0" applyNumberFormat="1" applyFont="1" applyFill="1" applyBorder="1" applyAlignment="1">
      <alignment horizontal="left" vertical="center" wrapText="1"/>
    </xf>
    <xf numFmtId="49" fontId="20" fillId="0" borderId="17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8" xfId="0" applyNumberFormat="1" applyFont="1" applyFill="1" applyBorder="1" applyAlignment="1">
      <alignment horizontal="left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left" vertical="center" wrapText="1"/>
    </xf>
    <xf numFmtId="4" fontId="20" fillId="0" borderId="4" xfId="0" applyNumberFormat="1" applyFont="1" applyFill="1" applyBorder="1" applyAlignment="1">
      <alignment horizontal="left" vertical="center" wrapText="1"/>
    </xf>
    <xf numFmtId="49" fontId="20" fillId="0" borderId="19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abSelected="1" topLeftCell="A16" workbookViewId="0">
      <selection activeCell="C22" sqref="C22"/>
    </sheetView>
  </sheetViews>
  <sheetFormatPr defaultRowHeight="15" x14ac:dyDescent="0.25"/>
  <sheetData>
    <row r="3" spans="2:15" x14ac:dyDescent="0.25">
      <c r="B3" s="9" t="s">
        <v>9567</v>
      </c>
    </row>
    <row r="4" spans="2:15" x14ac:dyDescent="0.25">
      <c r="B4" s="10" t="s">
        <v>9568</v>
      </c>
    </row>
    <row r="10" spans="2:15" x14ac:dyDescent="0.25">
      <c r="B10" s="35" t="s">
        <v>9874</v>
      </c>
      <c r="C10" s="35"/>
      <c r="D10" s="35"/>
    </row>
    <row r="11" spans="2:15" x14ac:dyDescent="0.25">
      <c r="B11" s="35" t="s">
        <v>10020</v>
      </c>
      <c r="C11" s="35"/>
      <c r="D11" s="35"/>
    </row>
    <row r="14" spans="2:15" ht="16.5" customHeight="1" x14ac:dyDescent="0.25"/>
    <row r="15" spans="2:15" ht="30" customHeight="1" x14ac:dyDescent="0.25">
      <c r="B15" s="133" t="s">
        <v>10021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2:15" ht="23.25" customHeight="1" x14ac:dyDescent="0.25"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2:15" ht="15" hidden="1" customHeight="1" x14ac:dyDescent="0.25"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2:15" ht="10.5" customHeight="1" x14ac:dyDescent="0.25"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</row>
    <row r="21" spans="2:15" ht="20.25" customHeight="1" x14ac:dyDescent="0.25">
      <c r="C21" s="137" t="s">
        <v>10022</v>
      </c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35" t="s">
        <v>9589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</row>
    <row r="25" spans="2:15" x14ac:dyDescent="0.25">
      <c r="B25" t="s">
        <v>9984</v>
      </c>
    </row>
    <row r="28" spans="2:15" x14ac:dyDescent="0.25">
      <c r="B28" s="135" t="s">
        <v>9590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</row>
    <row r="29" spans="2:15" x14ac:dyDescent="0.25">
      <c r="B29" s="136" t="s">
        <v>9591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</row>
    <row r="30" spans="2:15" x14ac:dyDescent="0.25"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35" t="s">
        <v>9592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</row>
    <row r="34" spans="2:16" ht="53.25" customHeight="1" x14ac:dyDescent="0.25">
      <c r="B34" s="134" t="s">
        <v>9593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</row>
    <row r="35" spans="2:16" ht="15" hidden="1" customHeight="1" x14ac:dyDescent="0.25"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35" t="s">
        <v>9594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</row>
    <row r="39" spans="2:16" x14ac:dyDescent="0.25">
      <c r="B39" s="136" t="s">
        <v>9595</v>
      </c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</row>
    <row r="40" spans="2:16" x14ac:dyDescent="0.25"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35" t="s">
        <v>9596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</row>
    <row r="44" spans="2:16" x14ac:dyDescent="0.25">
      <c r="B44" t="s">
        <v>9597</v>
      </c>
    </row>
    <row r="47" spans="2:16" ht="21.75" customHeight="1" x14ac:dyDescent="0.25">
      <c r="B47" s="135" t="s">
        <v>9598</v>
      </c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</row>
    <row r="48" spans="2:16" x14ac:dyDescent="0.25">
      <c r="B48" s="133" t="s">
        <v>10009</v>
      </c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26"/>
    </row>
    <row r="49" spans="2:16" x14ac:dyDescent="0.25"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26"/>
    </row>
    <row r="54" spans="2:16" x14ac:dyDescent="0.25">
      <c r="K54" t="s">
        <v>9599</v>
      </c>
    </row>
    <row r="55" spans="2:16" x14ac:dyDescent="0.25">
      <c r="K55" t="s">
        <v>9736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8"/>
  <sheetViews>
    <sheetView topLeftCell="A100" workbookViewId="0">
      <selection activeCell="F117" sqref="F117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38" t="s">
        <v>9600</v>
      </c>
      <c r="B1" s="138"/>
      <c r="C1" s="138"/>
      <c r="D1" s="13"/>
      <c r="E1" s="13"/>
      <c r="F1" s="14"/>
      <c r="G1" s="13"/>
      <c r="H1" s="13"/>
      <c r="I1" s="13"/>
      <c r="J1" s="13"/>
      <c r="K1" s="13"/>
      <c r="L1" s="58"/>
      <c r="M1" s="13"/>
      <c r="N1" s="13"/>
      <c r="O1" s="13"/>
    </row>
    <row r="2" spans="1:15" ht="45.75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5" x14ac:dyDescent="0.25">
      <c r="A3" s="49" t="s">
        <v>9753</v>
      </c>
      <c r="B3" s="94"/>
      <c r="C3" s="49" t="s">
        <v>9646</v>
      </c>
      <c r="D3" s="49" t="s">
        <v>9504</v>
      </c>
      <c r="E3" s="49" t="s">
        <v>9484</v>
      </c>
      <c r="F3" s="95">
        <v>180000</v>
      </c>
      <c r="G3" s="49" t="s">
        <v>18</v>
      </c>
      <c r="H3" s="49"/>
      <c r="I3" s="49"/>
      <c r="J3" s="49" t="s">
        <v>24</v>
      </c>
      <c r="K3" s="7" t="s">
        <v>25</v>
      </c>
      <c r="L3" s="49"/>
      <c r="M3" s="49"/>
      <c r="N3" s="65"/>
      <c r="O3" s="57"/>
    </row>
    <row r="4" spans="1:15" x14ac:dyDescent="0.25">
      <c r="A4" s="50" t="s">
        <v>9754</v>
      </c>
      <c r="B4" s="51"/>
      <c r="C4" s="50" t="s">
        <v>9485</v>
      </c>
      <c r="D4" s="50" t="s">
        <v>9504</v>
      </c>
      <c r="E4" s="50" t="s">
        <v>9647</v>
      </c>
      <c r="F4" s="52">
        <v>190000</v>
      </c>
      <c r="G4" s="50" t="s">
        <v>18</v>
      </c>
      <c r="H4" s="50"/>
      <c r="I4" s="50"/>
      <c r="J4" s="50" t="s">
        <v>24</v>
      </c>
      <c r="K4" s="8" t="s">
        <v>25</v>
      </c>
      <c r="L4" s="50"/>
      <c r="M4" s="50"/>
      <c r="N4" s="64"/>
    </row>
    <row r="5" spans="1:15" x14ac:dyDescent="0.25">
      <c r="A5" s="49" t="s">
        <v>9755</v>
      </c>
      <c r="B5" s="94"/>
      <c r="C5" s="50" t="s">
        <v>9486</v>
      </c>
      <c r="D5" s="50" t="s">
        <v>9504</v>
      </c>
      <c r="E5" s="50" t="s">
        <v>9487</v>
      </c>
      <c r="F5" s="52">
        <v>190000</v>
      </c>
      <c r="G5" s="50" t="s">
        <v>18</v>
      </c>
      <c r="H5" s="50"/>
      <c r="I5" s="50"/>
      <c r="J5" s="50" t="s">
        <v>24</v>
      </c>
      <c r="K5" s="8" t="s">
        <v>25</v>
      </c>
      <c r="L5" s="50"/>
      <c r="M5" s="50"/>
      <c r="N5" s="64"/>
    </row>
    <row r="6" spans="1:15" x14ac:dyDescent="0.25">
      <c r="A6" s="50" t="s">
        <v>9756</v>
      </c>
      <c r="B6" s="51"/>
      <c r="C6" s="50" t="s">
        <v>9488</v>
      </c>
      <c r="D6" s="50" t="s">
        <v>9504</v>
      </c>
      <c r="E6" s="50" t="s">
        <v>9489</v>
      </c>
      <c r="F6" s="52">
        <v>35000</v>
      </c>
      <c r="G6" s="50" t="s">
        <v>18</v>
      </c>
      <c r="H6" s="50"/>
      <c r="I6" s="50"/>
      <c r="J6" s="50" t="s">
        <v>27</v>
      </c>
      <c r="K6" s="8" t="s">
        <v>25</v>
      </c>
      <c r="L6" s="50"/>
      <c r="M6" s="50"/>
      <c r="N6" s="64"/>
    </row>
    <row r="7" spans="1:15" x14ac:dyDescent="0.25">
      <c r="A7" s="50" t="s">
        <v>9757</v>
      </c>
      <c r="B7" s="51"/>
      <c r="C7" s="50" t="s">
        <v>9490</v>
      </c>
      <c r="D7" s="50" t="s">
        <v>9504</v>
      </c>
      <c r="E7" s="50" t="s">
        <v>9491</v>
      </c>
      <c r="F7" s="52">
        <v>47000</v>
      </c>
      <c r="G7" s="50" t="s">
        <v>18</v>
      </c>
      <c r="H7" s="50"/>
      <c r="I7" s="50"/>
      <c r="J7" s="50" t="s">
        <v>27</v>
      </c>
      <c r="K7" s="8" t="s">
        <v>25</v>
      </c>
      <c r="L7" s="50"/>
      <c r="M7" s="50"/>
      <c r="N7" s="64"/>
    </row>
    <row r="8" spans="1:15" x14ac:dyDescent="0.25">
      <c r="A8" s="129" t="s">
        <v>9758</v>
      </c>
      <c r="B8" s="130"/>
      <c r="C8" s="129" t="s">
        <v>9492</v>
      </c>
      <c r="D8" s="129" t="s">
        <v>9504</v>
      </c>
      <c r="E8" s="129" t="s">
        <v>9493</v>
      </c>
      <c r="F8" s="131">
        <v>48000</v>
      </c>
      <c r="G8" s="129" t="s">
        <v>18</v>
      </c>
      <c r="H8" s="129"/>
      <c r="I8" s="129"/>
      <c r="J8" s="129" t="s">
        <v>27</v>
      </c>
      <c r="K8" s="113" t="s">
        <v>25</v>
      </c>
      <c r="L8" s="129"/>
      <c r="M8" s="129"/>
      <c r="N8" s="129"/>
    </row>
    <row r="9" spans="1:15" ht="22.5" x14ac:dyDescent="0.25">
      <c r="A9" s="64" t="s">
        <v>9758</v>
      </c>
      <c r="B9" s="127"/>
      <c r="C9" s="64" t="s">
        <v>9492</v>
      </c>
      <c r="D9" s="64" t="s">
        <v>9504</v>
      </c>
      <c r="E9" s="64" t="s">
        <v>9493</v>
      </c>
      <c r="F9" s="128">
        <v>68000</v>
      </c>
      <c r="G9" s="64" t="s">
        <v>18</v>
      </c>
      <c r="H9" s="64"/>
      <c r="I9" s="64"/>
      <c r="J9" s="64" t="s">
        <v>27</v>
      </c>
      <c r="K9" s="103" t="s">
        <v>25</v>
      </c>
      <c r="L9" s="64"/>
      <c r="M9" s="64"/>
      <c r="N9" s="64" t="s">
        <v>10028</v>
      </c>
    </row>
    <row r="10" spans="1:15" x14ac:dyDescent="0.25">
      <c r="A10" s="50" t="s">
        <v>9759</v>
      </c>
      <c r="B10" s="51"/>
      <c r="C10" s="50" t="s">
        <v>9494</v>
      </c>
      <c r="D10" s="50" t="s">
        <v>9504</v>
      </c>
      <c r="E10" s="50" t="s">
        <v>9493</v>
      </c>
      <c r="F10" s="52">
        <v>40000</v>
      </c>
      <c r="G10" s="50" t="s">
        <v>18</v>
      </c>
      <c r="H10" s="50"/>
      <c r="I10" s="50"/>
      <c r="J10" s="50" t="s">
        <v>27</v>
      </c>
      <c r="K10" s="8" t="s">
        <v>25</v>
      </c>
      <c r="L10" s="50"/>
      <c r="M10" s="50"/>
      <c r="N10" s="64"/>
    </row>
    <row r="11" spans="1:15" x14ac:dyDescent="0.25">
      <c r="A11" s="50" t="s">
        <v>9760</v>
      </c>
      <c r="B11" s="51"/>
      <c r="C11" s="50" t="s">
        <v>9645</v>
      </c>
      <c r="D11" s="50" t="s">
        <v>9505</v>
      </c>
      <c r="E11" s="50" t="s">
        <v>9661</v>
      </c>
      <c r="F11" s="52">
        <v>40000</v>
      </c>
      <c r="G11" s="50" t="s">
        <v>18</v>
      </c>
      <c r="H11" s="50"/>
      <c r="I11" s="50"/>
      <c r="J11" s="50" t="s">
        <v>27</v>
      </c>
      <c r="K11" s="8" t="s">
        <v>25</v>
      </c>
      <c r="L11" s="50"/>
      <c r="M11" s="50"/>
      <c r="N11" s="64"/>
    </row>
    <row r="12" spans="1:15" x14ac:dyDescent="0.25">
      <c r="A12" s="50" t="s">
        <v>9761</v>
      </c>
      <c r="B12" s="51"/>
      <c r="C12" s="50" t="s">
        <v>9495</v>
      </c>
      <c r="D12" s="50" t="s">
        <v>9505</v>
      </c>
      <c r="E12" s="50" t="s">
        <v>9662</v>
      </c>
      <c r="F12" s="52">
        <v>46000</v>
      </c>
      <c r="G12" s="50" t="s">
        <v>18</v>
      </c>
      <c r="H12" s="50"/>
      <c r="I12" s="50"/>
      <c r="J12" s="50" t="s">
        <v>24</v>
      </c>
      <c r="K12" s="8" t="s">
        <v>25</v>
      </c>
      <c r="L12" s="50"/>
      <c r="M12" s="50"/>
      <c r="N12" s="64"/>
    </row>
    <row r="13" spans="1:15" x14ac:dyDescent="0.25">
      <c r="A13" s="50" t="s">
        <v>9762</v>
      </c>
      <c r="B13" s="51"/>
      <c r="C13" s="50" t="s">
        <v>9496</v>
      </c>
      <c r="D13" s="50" t="s">
        <v>9505</v>
      </c>
      <c r="E13" s="50" t="s">
        <v>9654</v>
      </c>
      <c r="F13" s="52">
        <v>40000</v>
      </c>
      <c r="G13" s="50" t="s">
        <v>18</v>
      </c>
      <c r="H13" s="50"/>
      <c r="I13" s="50"/>
      <c r="J13" s="50" t="s">
        <v>27</v>
      </c>
      <c r="K13" s="8" t="s">
        <v>25</v>
      </c>
      <c r="L13" s="50"/>
      <c r="M13" s="50"/>
      <c r="N13" s="64"/>
    </row>
    <row r="14" spans="1:15" x14ac:dyDescent="0.25">
      <c r="A14" s="50" t="s">
        <v>9763</v>
      </c>
      <c r="B14" s="51"/>
      <c r="C14" s="50" t="s">
        <v>9497</v>
      </c>
      <c r="D14" s="50" t="s">
        <v>9505</v>
      </c>
      <c r="E14" s="50" t="s">
        <v>9498</v>
      </c>
      <c r="F14" s="52">
        <v>190000</v>
      </c>
      <c r="G14" s="50" t="s">
        <v>18</v>
      </c>
      <c r="H14" s="50"/>
      <c r="I14" s="50"/>
      <c r="J14" s="50" t="s">
        <v>24</v>
      </c>
      <c r="K14" s="8" t="s">
        <v>25</v>
      </c>
      <c r="L14" s="50"/>
      <c r="M14" s="50"/>
      <c r="N14" s="64"/>
    </row>
    <row r="15" spans="1:15" x14ac:dyDescent="0.25">
      <c r="A15" s="50" t="s">
        <v>9764</v>
      </c>
      <c r="B15" s="51"/>
      <c r="C15" s="50" t="s">
        <v>9499</v>
      </c>
      <c r="D15" s="50" t="s">
        <v>9505</v>
      </c>
      <c r="E15" s="50" t="s">
        <v>9500</v>
      </c>
      <c r="F15" s="52">
        <v>45000</v>
      </c>
      <c r="G15" s="50" t="s">
        <v>18</v>
      </c>
      <c r="H15" s="50"/>
      <c r="I15" s="50"/>
      <c r="J15" s="50" t="s">
        <v>24</v>
      </c>
      <c r="K15" s="8" t="s">
        <v>25</v>
      </c>
      <c r="L15" s="50"/>
      <c r="M15" s="50"/>
      <c r="N15" s="64"/>
    </row>
    <row r="16" spans="1:15" x14ac:dyDescent="0.25">
      <c r="A16" s="50" t="s">
        <v>9765</v>
      </c>
      <c r="B16" s="51"/>
      <c r="C16" s="50" t="s">
        <v>9952</v>
      </c>
      <c r="D16" s="50" t="s">
        <v>9504</v>
      </c>
      <c r="E16" s="50" t="s">
        <v>9663</v>
      </c>
      <c r="F16" s="52">
        <v>48000</v>
      </c>
      <c r="G16" s="50" t="s">
        <v>18</v>
      </c>
      <c r="H16" s="50"/>
      <c r="I16" s="50"/>
      <c r="J16" s="50" t="s">
        <v>27</v>
      </c>
      <c r="K16" s="8" t="s">
        <v>25</v>
      </c>
      <c r="L16" s="50"/>
      <c r="M16" s="50"/>
      <c r="N16" s="50"/>
    </row>
    <row r="17" spans="1:14" x14ac:dyDescent="0.25">
      <c r="A17" s="50" t="s">
        <v>9766</v>
      </c>
      <c r="B17" s="51"/>
      <c r="C17" s="50" t="s">
        <v>9526</v>
      </c>
      <c r="D17" s="50" t="s">
        <v>9504</v>
      </c>
      <c r="E17" s="50" t="s">
        <v>9527</v>
      </c>
      <c r="F17" s="52">
        <v>45000</v>
      </c>
      <c r="G17" s="50" t="s">
        <v>18</v>
      </c>
      <c r="H17" s="50"/>
      <c r="I17" s="50"/>
      <c r="J17" s="50" t="s">
        <v>27</v>
      </c>
      <c r="K17" s="8" t="s">
        <v>25</v>
      </c>
      <c r="L17" s="50"/>
      <c r="M17" s="50"/>
      <c r="N17" s="64"/>
    </row>
    <row r="18" spans="1:14" ht="18" customHeight="1" x14ac:dyDescent="0.25">
      <c r="A18" s="50" t="s">
        <v>9767</v>
      </c>
      <c r="B18" s="51"/>
      <c r="C18" s="50" t="s">
        <v>9665</v>
      </c>
      <c r="D18" s="50" t="s">
        <v>9504</v>
      </c>
      <c r="E18" s="50" t="s">
        <v>9664</v>
      </c>
      <c r="F18" s="52">
        <v>30000</v>
      </c>
      <c r="G18" s="50" t="s">
        <v>18</v>
      </c>
      <c r="H18" s="50"/>
      <c r="I18" s="50"/>
      <c r="J18" s="50" t="s">
        <v>27</v>
      </c>
      <c r="K18" s="8" t="s">
        <v>25</v>
      </c>
      <c r="L18" s="50"/>
      <c r="M18" s="50"/>
      <c r="N18" s="64"/>
    </row>
    <row r="19" spans="1:14" x14ac:dyDescent="0.25">
      <c r="A19" s="50" t="s">
        <v>9768</v>
      </c>
      <c r="B19" s="51"/>
      <c r="C19" s="50" t="s">
        <v>9530</v>
      </c>
      <c r="D19" s="50" t="s">
        <v>9504</v>
      </c>
      <c r="E19" s="50" t="s">
        <v>9666</v>
      </c>
      <c r="F19" s="52">
        <v>45000</v>
      </c>
      <c r="G19" s="50" t="s">
        <v>18</v>
      </c>
      <c r="H19" s="50"/>
      <c r="I19" s="50"/>
      <c r="J19" s="50" t="s">
        <v>27</v>
      </c>
      <c r="K19" s="8" t="s">
        <v>25</v>
      </c>
      <c r="L19" s="50"/>
      <c r="M19" s="50"/>
      <c r="N19" s="64"/>
    </row>
    <row r="20" spans="1:14" x14ac:dyDescent="0.25">
      <c r="A20" s="50" t="s">
        <v>9875</v>
      </c>
      <c r="B20" s="51"/>
      <c r="C20" s="50" t="s">
        <v>9528</v>
      </c>
      <c r="D20" s="50" t="s">
        <v>9504</v>
      </c>
      <c r="E20" s="50" t="s">
        <v>9529</v>
      </c>
      <c r="F20" s="52">
        <v>98000</v>
      </c>
      <c r="G20" s="50" t="s">
        <v>18</v>
      </c>
      <c r="H20" s="50"/>
      <c r="I20" s="50"/>
      <c r="J20" s="50" t="s">
        <v>27</v>
      </c>
      <c r="K20" s="8" t="s">
        <v>25</v>
      </c>
      <c r="L20" s="50"/>
      <c r="M20" s="50"/>
      <c r="N20" s="50"/>
    </row>
    <row r="21" spans="1:14" x14ac:dyDescent="0.25">
      <c r="A21" s="50" t="s">
        <v>9876</v>
      </c>
      <c r="B21" s="51"/>
      <c r="C21" s="50" t="s">
        <v>9532</v>
      </c>
      <c r="D21" s="50" t="s">
        <v>9505</v>
      </c>
      <c r="E21" s="50" t="s">
        <v>9533</v>
      </c>
      <c r="F21" s="52">
        <v>49000</v>
      </c>
      <c r="G21" s="50" t="s">
        <v>18</v>
      </c>
      <c r="H21" s="50"/>
      <c r="I21" s="50"/>
      <c r="J21" s="50" t="s">
        <v>27</v>
      </c>
      <c r="K21" s="8" t="s">
        <v>25</v>
      </c>
      <c r="L21" s="50"/>
      <c r="M21" s="50"/>
      <c r="N21" s="64"/>
    </row>
    <row r="22" spans="1:14" x14ac:dyDescent="0.25">
      <c r="A22" s="50" t="s">
        <v>9877</v>
      </c>
      <c r="B22" s="51"/>
      <c r="C22" s="50" t="s">
        <v>9869</v>
      </c>
      <c r="D22" s="50" t="s">
        <v>9505</v>
      </c>
      <c r="E22" s="50" t="s">
        <v>9555</v>
      </c>
      <c r="F22" s="52">
        <v>40000</v>
      </c>
      <c r="G22" s="50" t="s">
        <v>18</v>
      </c>
      <c r="H22" s="50"/>
      <c r="I22" s="50"/>
      <c r="J22" s="50" t="s">
        <v>27</v>
      </c>
      <c r="K22" s="8" t="s">
        <v>25</v>
      </c>
      <c r="L22" s="50"/>
      <c r="M22" s="50"/>
      <c r="N22" s="50"/>
    </row>
    <row r="23" spans="1:14" x14ac:dyDescent="0.25">
      <c r="A23" s="50" t="s">
        <v>9878</v>
      </c>
      <c r="B23" s="51"/>
      <c r="C23" s="50" t="s">
        <v>9667</v>
      </c>
      <c r="D23" s="50" t="s">
        <v>9505</v>
      </c>
      <c r="E23" s="50" t="s">
        <v>9668</v>
      </c>
      <c r="F23" s="52">
        <v>40000</v>
      </c>
      <c r="G23" s="50" t="s">
        <v>18</v>
      </c>
      <c r="H23" s="50"/>
      <c r="I23" s="50"/>
      <c r="J23" s="50" t="s">
        <v>27</v>
      </c>
      <c r="K23" s="8" t="s">
        <v>25</v>
      </c>
      <c r="L23" s="50"/>
      <c r="M23" s="50"/>
      <c r="N23" s="50"/>
    </row>
    <row r="24" spans="1:14" x14ac:dyDescent="0.25">
      <c r="A24" s="50" t="s">
        <v>9879</v>
      </c>
      <c r="B24" s="51"/>
      <c r="C24" s="50" t="s">
        <v>9575</v>
      </c>
      <c r="D24" s="50" t="s">
        <v>9505</v>
      </c>
      <c r="E24" s="50" t="s">
        <v>9574</v>
      </c>
      <c r="F24" s="52">
        <v>20000</v>
      </c>
      <c r="G24" s="50" t="s">
        <v>18</v>
      </c>
      <c r="H24" s="50"/>
      <c r="I24" s="50"/>
      <c r="J24" s="50" t="s">
        <v>27</v>
      </c>
      <c r="K24" s="8" t="s">
        <v>25</v>
      </c>
      <c r="L24" s="50"/>
      <c r="M24" s="50"/>
      <c r="N24" s="50"/>
    </row>
    <row r="25" spans="1:14" x14ac:dyDescent="0.25">
      <c r="A25" s="50" t="s">
        <v>9889</v>
      </c>
      <c r="B25" s="51"/>
      <c r="C25" s="50" t="s">
        <v>9880</v>
      </c>
      <c r="D25" s="50" t="s">
        <v>9505</v>
      </c>
      <c r="E25" s="50" t="s">
        <v>9588</v>
      </c>
      <c r="F25" s="52">
        <v>90000</v>
      </c>
      <c r="G25" s="50" t="s">
        <v>18</v>
      </c>
      <c r="H25" s="50"/>
      <c r="I25" s="50"/>
      <c r="J25" s="50" t="s">
        <v>24</v>
      </c>
      <c r="K25" s="8" t="s">
        <v>25</v>
      </c>
      <c r="L25" s="50"/>
      <c r="M25" s="64"/>
      <c r="N25" s="64"/>
    </row>
    <row r="26" spans="1:14" x14ac:dyDescent="0.25">
      <c r="A26" s="50" t="s">
        <v>9835</v>
      </c>
      <c r="B26" s="51"/>
      <c r="C26" s="50" t="s">
        <v>9834</v>
      </c>
      <c r="D26" s="50" t="s">
        <v>9505</v>
      </c>
      <c r="E26" s="50" t="s">
        <v>9670</v>
      </c>
      <c r="F26" s="52">
        <v>45000</v>
      </c>
      <c r="G26" s="50" t="s">
        <v>18</v>
      </c>
      <c r="H26" s="50"/>
      <c r="I26" s="50"/>
      <c r="J26" s="50" t="s">
        <v>27</v>
      </c>
      <c r="K26" s="8" t="s">
        <v>25</v>
      </c>
      <c r="L26" s="50"/>
      <c r="M26" s="64"/>
      <c r="N26" s="64"/>
    </row>
    <row r="27" spans="1:14" x14ac:dyDescent="0.25">
      <c r="A27" s="50" t="s">
        <v>9836</v>
      </c>
      <c r="B27" s="51"/>
      <c r="C27" s="50" t="s">
        <v>9837</v>
      </c>
      <c r="D27" s="50" t="s">
        <v>9505</v>
      </c>
      <c r="E27" s="50" t="s">
        <v>9669</v>
      </c>
      <c r="F27" s="52">
        <v>90000</v>
      </c>
      <c r="G27" s="50" t="s">
        <v>18</v>
      </c>
      <c r="H27" s="50"/>
      <c r="I27" s="50"/>
      <c r="J27" s="50" t="s">
        <v>24</v>
      </c>
      <c r="K27" s="8" t="s">
        <v>25</v>
      </c>
      <c r="L27" s="50"/>
      <c r="M27" s="64"/>
      <c r="N27" s="64"/>
    </row>
    <row r="28" spans="1:14" x14ac:dyDescent="0.25">
      <c r="A28" s="50" t="s">
        <v>9839</v>
      </c>
      <c r="B28" s="51"/>
      <c r="C28" s="50" t="s">
        <v>9838</v>
      </c>
      <c r="D28" s="50" t="s">
        <v>9505</v>
      </c>
      <c r="E28" s="50" t="s">
        <v>9670</v>
      </c>
      <c r="F28" s="52">
        <v>35000</v>
      </c>
      <c r="G28" s="50" t="s">
        <v>18</v>
      </c>
      <c r="H28" s="50"/>
      <c r="I28" s="50"/>
      <c r="J28" s="50" t="s">
        <v>27</v>
      </c>
      <c r="K28" s="8" t="s">
        <v>25</v>
      </c>
      <c r="L28" s="50"/>
      <c r="M28" s="64"/>
      <c r="N28" s="64"/>
    </row>
    <row r="29" spans="1:14" x14ac:dyDescent="0.25">
      <c r="A29" s="50" t="s">
        <v>9840</v>
      </c>
      <c r="B29" s="51"/>
      <c r="C29" s="50" t="s">
        <v>9579</v>
      </c>
      <c r="D29" s="50" t="s">
        <v>9505</v>
      </c>
      <c r="E29" s="50" t="s">
        <v>9670</v>
      </c>
      <c r="F29" s="52">
        <v>48000</v>
      </c>
      <c r="G29" s="50" t="s">
        <v>18</v>
      </c>
      <c r="H29" s="50"/>
      <c r="I29" s="50"/>
      <c r="J29" s="50" t="s">
        <v>27</v>
      </c>
      <c r="K29" s="8" t="s">
        <v>25</v>
      </c>
      <c r="L29" s="50"/>
      <c r="M29" s="64"/>
      <c r="N29" s="64"/>
    </row>
    <row r="30" spans="1:14" x14ac:dyDescent="0.25">
      <c r="A30" s="96" t="s">
        <v>9881</v>
      </c>
      <c r="B30" s="51"/>
      <c r="C30" s="50" t="s">
        <v>9578</v>
      </c>
      <c r="D30" s="50" t="s">
        <v>9504</v>
      </c>
      <c r="E30" s="50" t="s">
        <v>9566</v>
      </c>
      <c r="F30" s="52">
        <v>175000</v>
      </c>
      <c r="G30" s="50" t="s">
        <v>18</v>
      </c>
      <c r="H30" s="50"/>
      <c r="I30" s="50"/>
      <c r="J30" s="50" t="s">
        <v>24</v>
      </c>
      <c r="K30" s="8" t="s">
        <v>25</v>
      </c>
      <c r="L30" s="50"/>
      <c r="M30" s="64"/>
      <c r="N30" s="64"/>
    </row>
    <row r="31" spans="1:14" x14ac:dyDescent="0.25">
      <c r="A31" s="50" t="s">
        <v>9882</v>
      </c>
      <c r="B31" s="97"/>
      <c r="C31" s="96" t="s">
        <v>9577</v>
      </c>
      <c r="D31" s="96" t="s">
        <v>9505</v>
      </c>
      <c r="E31" s="96" t="s">
        <v>9576</v>
      </c>
      <c r="F31" s="98">
        <v>36500</v>
      </c>
      <c r="G31" s="96" t="s">
        <v>18</v>
      </c>
      <c r="H31" s="96"/>
      <c r="I31" s="96"/>
      <c r="J31" s="96" t="s">
        <v>27</v>
      </c>
      <c r="K31" s="8" t="s">
        <v>25</v>
      </c>
      <c r="L31" s="96"/>
      <c r="M31" s="68"/>
      <c r="N31" s="68"/>
    </row>
    <row r="32" spans="1:14" x14ac:dyDescent="0.25">
      <c r="A32" s="50" t="s">
        <v>9883</v>
      </c>
      <c r="B32" s="51"/>
      <c r="C32" s="50" t="s">
        <v>9585</v>
      </c>
      <c r="D32" s="50" t="s">
        <v>9504</v>
      </c>
      <c r="E32" s="50" t="s">
        <v>9671</v>
      </c>
      <c r="F32" s="52">
        <v>30000</v>
      </c>
      <c r="G32" s="50" t="s">
        <v>18</v>
      </c>
      <c r="H32" s="50"/>
      <c r="I32" s="50"/>
      <c r="J32" s="50" t="s">
        <v>27</v>
      </c>
      <c r="K32" s="8" t="s">
        <v>25</v>
      </c>
      <c r="L32" s="50"/>
      <c r="M32" s="64"/>
      <c r="N32" s="64"/>
    </row>
    <row r="33" spans="1:14" x14ac:dyDescent="0.25">
      <c r="A33" s="50" t="s">
        <v>9884</v>
      </c>
      <c r="B33" s="51"/>
      <c r="C33" s="50" t="s">
        <v>9584</v>
      </c>
      <c r="D33" s="50" t="s">
        <v>9505</v>
      </c>
      <c r="E33" s="50" t="s">
        <v>9672</v>
      </c>
      <c r="F33" s="52">
        <v>160000</v>
      </c>
      <c r="G33" s="50" t="s">
        <v>18</v>
      </c>
      <c r="H33" s="50"/>
      <c r="I33" s="50"/>
      <c r="J33" s="50" t="s">
        <v>24</v>
      </c>
      <c r="K33" s="8" t="s">
        <v>25</v>
      </c>
      <c r="L33" s="50"/>
      <c r="M33" s="64"/>
      <c r="N33" s="64"/>
    </row>
    <row r="34" spans="1:14" x14ac:dyDescent="0.25">
      <c r="A34" s="50" t="s">
        <v>9885</v>
      </c>
      <c r="B34" s="51"/>
      <c r="C34" s="50" t="s">
        <v>9581</v>
      </c>
      <c r="D34" s="50" t="s">
        <v>9504</v>
      </c>
      <c r="E34" s="50" t="s">
        <v>9534</v>
      </c>
      <c r="F34" s="52">
        <v>120000</v>
      </c>
      <c r="G34" s="50" t="s">
        <v>18</v>
      </c>
      <c r="H34" s="50"/>
      <c r="I34" s="50"/>
      <c r="J34" s="50" t="s">
        <v>24</v>
      </c>
      <c r="K34" s="8" t="s">
        <v>25</v>
      </c>
      <c r="L34" s="50"/>
      <c r="M34" s="64"/>
      <c r="N34" s="64"/>
    </row>
    <row r="35" spans="1:14" x14ac:dyDescent="0.25">
      <c r="A35" s="50" t="s">
        <v>9886</v>
      </c>
      <c r="B35" s="51"/>
      <c r="C35" s="50" t="s">
        <v>9580</v>
      </c>
      <c r="D35" s="50" t="s">
        <v>9504</v>
      </c>
      <c r="E35" s="50" t="s">
        <v>9534</v>
      </c>
      <c r="F35" s="52">
        <v>57600</v>
      </c>
      <c r="G35" s="50" t="s">
        <v>18</v>
      </c>
      <c r="H35" s="50"/>
      <c r="I35" s="50"/>
      <c r="J35" s="50" t="s">
        <v>27</v>
      </c>
      <c r="K35" s="8" t="s">
        <v>25</v>
      </c>
      <c r="L35" s="50"/>
      <c r="M35" s="64"/>
      <c r="N35" s="64"/>
    </row>
    <row r="36" spans="1:14" x14ac:dyDescent="0.25">
      <c r="A36" s="99" t="s">
        <v>9887</v>
      </c>
      <c r="B36" s="51"/>
      <c r="C36" s="50" t="s">
        <v>9582</v>
      </c>
      <c r="D36" s="50" t="s">
        <v>9504</v>
      </c>
      <c r="E36" s="50" t="s">
        <v>9583</v>
      </c>
      <c r="F36" s="52">
        <v>100000</v>
      </c>
      <c r="G36" s="50" t="s">
        <v>18</v>
      </c>
      <c r="H36" s="50"/>
      <c r="I36" s="50"/>
      <c r="J36" s="50" t="s">
        <v>24</v>
      </c>
      <c r="K36" s="8" t="s">
        <v>25</v>
      </c>
      <c r="L36" s="50"/>
      <c r="M36" s="64"/>
      <c r="N36" s="64"/>
    </row>
    <row r="37" spans="1:14" x14ac:dyDescent="0.25">
      <c r="A37" s="50" t="s">
        <v>9888</v>
      </c>
      <c r="B37" s="100"/>
      <c r="C37" s="99" t="s">
        <v>9569</v>
      </c>
      <c r="D37" s="99" t="s">
        <v>9504</v>
      </c>
      <c r="E37" s="99" t="s">
        <v>9570</v>
      </c>
      <c r="F37" s="101">
        <v>195000</v>
      </c>
      <c r="G37" s="99" t="s">
        <v>18</v>
      </c>
      <c r="H37" s="99"/>
      <c r="I37" s="99"/>
      <c r="J37" s="99" t="s">
        <v>24</v>
      </c>
      <c r="K37" s="8" t="s">
        <v>25</v>
      </c>
      <c r="L37" s="99"/>
      <c r="M37" s="66"/>
      <c r="N37" s="66"/>
    </row>
    <row r="38" spans="1:14" x14ac:dyDescent="0.25">
      <c r="A38" s="50" t="s">
        <v>9846</v>
      </c>
      <c r="B38" s="51"/>
      <c r="C38" s="50" t="s">
        <v>9571</v>
      </c>
      <c r="D38" s="50" t="s">
        <v>9504</v>
      </c>
      <c r="E38" s="50" t="s">
        <v>9572</v>
      </c>
      <c r="F38" s="52">
        <v>35000</v>
      </c>
      <c r="G38" s="50" t="s">
        <v>18</v>
      </c>
      <c r="H38" s="50"/>
      <c r="I38" s="50"/>
      <c r="J38" s="50" t="s">
        <v>27</v>
      </c>
      <c r="K38" s="8" t="s">
        <v>25</v>
      </c>
      <c r="L38" s="64"/>
      <c r="M38" s="64"/>
      <c r="N38" s="64"/>
    </row>
    <row r="39" spans="1:14" x14ac:dyDescent="0.25">
      <c r="A39" s="50" t="s">
        <v>9769</v>
      </c>
      <c r="B39" s="51"/>
      <c r="C39" s="50" t="s">
        <v>9676</v>
      </c>
      <c r="D39" s="50" t="s">
        <v>9504</v>
      </c>
      <c r="E39" s="50" t="s">
        <v>9678</v>
      </c>
      <c r="F39" s="52">
        <v>48000</v>
      </c>
      <c r="G39" s="50" t="s">
        <v>18</v>
      </c>
      <c r="H39" s="50"/>
      <c r="I39" s="50"/>
      <c r="J39" s="50" t="s">
        <v>27</v>
      </c>
      <c r="K39" s="8" t="s">
        <v>25</v>
      </c>
      <c r="L39" s="64"/>
      <c r="M39" s="64"/>
      <c r="N39" s="64"/>
    </row>
    <row r="40" spans="1:14" x14ac:dyDescent="0.25">
      <c r="A40" s="50" t="s">
        <v>9770</v>
      </c>
      <c r="B40" s="51"/>
      <c r="C40" s="50" t="s">
        <v>9677</v>
      </c>
      <c r="D40" s="50" t="s">
        <v>9504</v>
      </c>
      <c r="E40" s="50" t="s">
        <v>9679</v>
      </c>
      <c r="F40" s="52">
        <v>45000</v>
      </c>
      <c r="G40" s="50" t="s">
        <v>18</v>
      </c>
      <c r="H40" s="50"/>
      <c r="I40" s="50"/>
      <c r="J40" s="50" t="s">
        <v>27</v>
      </c>
      <c r="K40" s="8" t="s">
        <v>25</v>
      </c>
      <c r="L40" s="64"/>
      <c r="M40" s="64"/>
      <c r="N40" s="64"/>
    </row>
    <row r="41" spans="1:14" x14ac:dyDescent="0.25">
      <c r="A41" s="50" t="s">
        <v>9771</v>
      </c>
      <c r="B41" s="51"/>
      <c r="C41" s="50" t="s">
        <v>9867</v>
      </c>
      <c r="D41" s="50" t="s">
        <v>9504</v>
      </c>
      <c r="E41" s="50" t="s">
        <v>9726</v>
      </c>
      <c r="F41" s="52">
        <v>25000</v>
      </c>
      <c r="G41" s="50" t="s">
        <v>18</v>
      </c>
      <c r="H41" s="50"/>
      <c r="I41" s="50"/>
      <c r="J41" s="50" t="s">
        <v>27</v>
      </c>
      <c r="K41" s="8" t="s">
        <v>25</v>
      </c>
      <c r="L41" s="64"/>
      <c r="M41" s="64"/>
      <c r="N41" s="64"/>
    </row>
    <row r="42" spans="1:14" x14ac:dyDescent="0.25">
      <c r="A42" s="50" t="s">
        <v>9890</v>
      </c>
      <c r="B42" s="51"/>
      <c r="C42" s="50" t="s">
        <v>9868</v>
      </c>
      <c r="D42" s="50" t="s">
        <v>9504</v>
      </c>
      <c r="E42" s="50" t="s">
        <v>9728</v>
      </c>
      <c r="F42" s="52">
        <v>35000</v>
      </c>
      <c r="G42" s="50" t="s">
        <v>18</v>
      </c>
      <c r="H42" s="50"/>
      <c r="I42" s="50"/>
      <c r="J42" s="50" t="s">
        <v>27</v>
      </c>
      <c r="K42" s="8" t="s">
        <v>25</v>
      </c>
      <c r="L42" s="64"/>
      <c r="M42" s="64"/>
      <c r="N42" s="64"/>
    </row>
    <row r="43" spans="1:14" x14ac:dyDescent="0.25">
      <c r="A43" s="50" t="s">
        <v>9891</v>
      </c>
      <c r="B43" s="51"/>
      <c r="C43" s="50" t="s">
        <v>9727</v>
      </c>
      <c r="D43" s="50" t="s">
        <v>9504</v>
      </c>
      <c r="E43" s="50" t="s">
        <v>9720</v>
      </c>
      <c r="F43" s="52">
        <v>90000</v>
      </c>
      <c r="G43" s="50" t="s">
        <v>18</v>
      </c>
      <c r="H43" s="50"/>
      <c r="I43" s="50"/>
      <c r="J43" s="50" t="s">
        <v>27</v>
      </c>
      <c r="K43" s="8" t="s">
        <v>25</v>
      </c>
      <c r="L43" s="64"/>
      <c r="M43" s="64"/>
      <c r="N43" s="64"/>
    </row>
    <row r="44" spans="1:14" x14ac:dyDescent="0.25">
      <c r="A44" s="50" t="s">
        <v>9892</v>
      </c>
      <c r="B44" s="51"/>
      <c r="C44" s="50" t="s">
        <v>9514</v>
      </c>
      <c r="D44" s="50" t="s">
        <v>9504</v>
      </c>
      <c r="E44" s="50" t="s">
        <v>9548</v>
      </c>
      <c r="F44" s="52">
        <v>48000</v>
      </c>
      <c r="G44" s="50" t="s">
        <v>18</v>
      </c>
      <c r="H44" s="50"/>
      <c r="I44" s="50"/>
      <c r="J44" s="50" t="s">
        <v>27</v>
      </c>
      <c r="K44" s="8" t="s">
        <v>25</v>
      </c>
      <c r="L44" s="64"/>
      <c r="M44" s="64"/>
      <c r="N44" s="64"/>
    </row>
    <row r="45" spans="1:14" x14ac:dyDescent="0.25">
      <c r="A45" s="50" t="s">
        <v>9893</v>
      </c>
      <c r="B45" s="51"/>
      <c r="C45" s="50" t="s">
        <v>9729</v>
      </c>
      <c r="D45" s="50" t="s">
        <v>9504</v>
      </c>
      <c r="E45" s="50" t="s">
        <v>9730</v>
      </c>
      <c r="F45" s="52">
        <v>45000</v>
      </c>
      <c r="G45" s="50" t="s">
        <v>18</v>
      </c>
      <c r="H45" s="50"/>
      <c r="I45" s="50"/>
      <c r="J45" s="50" t="s">
        <v>27</v>
      </c>
      <c r="K45" s="8" t="s">
        <v>25</v>
      </c>
      <c r="L45" s="64"/>
      <c r="M45" s="64"/>
      <c r="N45" s="64"/>
    </row>
    <row r="46" spans="1:14" x14ac:dyDescent="0.25">
      <c r="A46" s="50" t="s">
        <v>9894</v>
      </c>
      <c r="B46" s="51" t="s">
        <v>9748</v>
      </c>
      <c r="C46" s="50" t="s">
        <v>9860</v>
      </c>
      <c r="D46" s="50" t="s">
        <v>9506</v>
      </c>
      <c r="E46" s="50" t="s">
        <v>9747</v>
      </c>
      <c r="F46" s="52">
        <v>40000</v>
      </c>
      <c r="G46" s="50" t="s">
        <v>18</v>
      </c>
      <c r="H46" s="50"/>
      <c r="I46" s="50"/>
      <c r="J46" s="50" t="s">
        <v>27</v>
      </c>
      <c r="K46" s="8" t="s">
        <v>25</v>
      </c>
      <c r="L46" s="64"/>
      <c r="M46" s="64"/>
      <c r="N46" s="64"/>
    </row>
    <row r="47" spans="1:14" x14ac:dyDescent="0.25">
      <c r="A47" s="50" t="s">
        <v>9895</v>
      </c>
      <c r="B47" s="51"/>
      <c r="C47" s="50" t="s">
        <v>9954</v>
      </c>
      <c r="D47" s="50" t="s">
        <v>9505</v>
      </c>
      <c r="E47" s="50" t="s">
        <v>9790</v>
      </c>
      <c r="F47" s="52">
        <v>40000</v>
      </c>
      <c r="G47" s="50" t="s">
        <v>18</v>
      </c>
      <c r="H47" s="50"/>
      <c r="I47" s="50"/>
      <c r="J47" s="50" t="s">
        <v>27</v>
      </c>
      <c r="K47" s="8" t="s">
        <v>25</v>
      </c>
      <c r="L47" s="64"/>
      <c r="M47" s="64"/>
      <c r="N47" s="64"/>
    </row>
    <row r="48" spans="1:14" x14ac:dyDescent="0.25">
      <c r="A48" s="50" t="s">
        <v>9896</v>
      </c>
      <c r="B48" s="51"/>
      <c r="C48" s="50" t="s">
        <v>9643</v>
      </c>
      <c r="D48" s="50" t="s">
        <v>9505</v>
      </c>
      <c r="E48" s="50" t="s">
        <v>9644</v>
      </c>
      <c r="F48" s="52">
        <v>45000</v>
      </c>
      <c r="G48" s="50" t="s">
        <v>18</v>
      </c>
      <c r="H48" s="50"/>
      <c r="I48" s="50"/>
      <c r="J48" s="50" t="s">
        <v>27</v>
      </c>
      <c r="K48" s="8" t="s">
        <v>25</v>
      </c>
      <c r="L48" s="64"/>
      <c r="M48" s="64"/>
      <c r="N48" s="64"/>
    </row>
    <row r="49" spans="1:14" x14ac:dyDescent="0.25">
      <c r="A49" s="50" t="s">
        <v>9897</v>
      </c>
      <c r="B49" s="51"/>
      <c r="C49" s="50" t="s">
        <v>9873</v>
      </c>
      <c r="D49" s="50" t="s">
        <v>9505</v>
      </c>
      <c r="E49" s="50" t="s">
        <v>9659</v>
      </c>
      <c r="F49" s="52">
        <v>48000</v>
      </c>
      <c r="G49" s="50" t="s">
        <v>18</v>
      </c>
      <c r="H49" s="50"/>
      <c r="I49" s="50"/>
      <c r="J49" s="50" t="s">
        <v>27</v>
      </c>
      <c r="K49" s="8" t="s">
        <v>25</v>
      </c>
      <c r="L49" s="64"/>
      <c r="M49" s="64"/>
      <c r="N49" s="64"/>
    </row>
    <row r="50" spans="1:14" x14ac:dyDescent="0.25">
      <c r="A50" s="50" t="s">
        <v>9898</v>
      </c>
      <c r="B50" s="51"/>
      <c r="C50" s="50" t="s">
        <v>9700</v>
      </c>
      <c r="D50" s="50" t="s">
        <v>9505</v>
      </c>
      <c r="E50" s="50" t="s">
        <v>9692</v>
      </c>
      <c r="F50" s="52">
        <v>30000</v>
      </c>
      <c r="G50" s="50" t="s">
        <v>18</v>
      </c>
      <c r="H50" s="50"/>
      <c r="I50" s="50"/>
      <c r="J50" s="50" t="s">
        <v>24</v>
      </c>
      <c r="K50" s="8" t="s">
        <v>25</v>
      </c>
      <c r="L50" s="64"/>
      <c r="M50" s="64"/>
      <c r="N50" s="50"/>
    </row>
    <row r="51" spans="1:14" x14ac:dyDescent="0.25">
      <c r="A51" s="50" t="s">
        <v>9899</v>
      </c>
      <c r="B51" s="51"/>
      <c r="C51" s="50" t="s">
        <v>9701</v>
      </c>
      <c r="D51" s="50" t="s">
        <v>9505</v>
      </c>
      <c r="E51" s="50" t="s">
        <v>9692</v>
      </c>
      <c r="F51" s="52">
        <v>30000</v>
      </c>
      <c r="G51" s="50" t="s">
        <v>18</v>
      </c>
      <c r="H51" s="50"/>
      <c r="I51" s="50"/>
      <c r="J51" s="50" t="s">
        <v>27</v>
      </c>
      <c r="K51" s="8" t="s">
        <v>25</v>
      </c>
      <c r="L51" s="64"/>
      <c r="M51" s="64"/>
      <c r="N51" s="50"/>
    </row>
    <row r="52" spans="1:14" x14ac:dyDescent="0.25">
      <c r="A52" s="50" t="s">
        <v>9900</v>
      </c>
      <c r="B52" s="51"/>
      <c r="C52" s="50" t="s">
        <v>9688</v>
      </c>
      <c r="D52" s="50" t="s">
        <v>9505</v>
      </c>
      <c r="E52" s="50" t="s">
        <v>9689</v>
      </c>
      <c r="F52" s="52">
        <v>35000</v>
      </c>
      <c r="G52" s="50" t="s">
        <v>18</v>
      </c>
      <c r="H52" s="50"/>
      <c r="I52" s="50"/>
      <c r="J52" s="50" t="s">
        <v>27</v>
      </c>
      <c r="K52" s="8" t="s">
        <v>25</v>
      </c>
      <c r="L52" s="64"/>
      <c r="M52" s="64"/>
      <c r="N52" s="50"/>
    </row>
    <row r="53" spans="1:14" x14ac:dyDescent="0.25">
      <c r="A53" s="50" t="s">
        <v>9901</v>
      </c>
      <c r="B53" s="51"/>
      <c r="C53" s="50" t="s">
        <v>9690</v>
      </c>
      <c r="D53" s="50" t="s">
        <v>9505</v>
      </c>
      <c r="E53" s="50" t="s">
        <v>9691</v>
      </c>
      <c r="F53" s="52">
        <v>30000</v>
      </c>
      <c r="G53" s="50" t="s">
        <v>18</v>
      </c>
      <c r="H53" s="50"/>
      <c r="I53" s="50"/>
      <c r="J53" s="50" t="s">
        <v>27</v>
      </c>
      <c r="K53" s="8" t="s">
        <v>25</v>
      </c>
      <c r="L53" s="64"/>
      <c r="M53" s="64"/>
      <c r="N53" s="50"/>
    </row>
    <row r="54" spans="1:14" ht="22.5" x14ac:dyDescent="0.25">
      <c r="A54" s="50" t="s">
        <v>9902</v>
      </c>
      <c r="B54" s="51"/>
      <c r="C54" s="50" t="s">
        <v>9563</v>
      </c>
      <c r="D54" s="50" t="s">
        <v>9505</v>
      </c>
      <c r="E54" s="50" t="s">
        <v>9564</v>
      </c>
      <c r="F54" s="52">
        <v>24000</v>
      </c>
      <c r="G54" s="50" t="s">
        <v>18</v>
      </c>
      <c r="H54" s="50"/>
      <c r="I54" s="50"/>
      <c r="J54" s="50" t="s">
        <v>24</v>
      </c>
      <c r="K54" s="8" t="s">
        <v>25</v>
      </c>
      <c r="L54" s="64"/>
      <c r="M54" s="64"/>
      <c r="N54" s="50"/>
    </row>
    <row r="55" spans="1:14" x14ac:dyDescent="0.25">
      <c r="A55" s="50" t="s">
        <v>9903</v>
      </c>
      <c r="B55" s="51"/>
      <c r="C55" s="50" t="s">
        <v>9685</v>
      </c>
      <c r="D55" s="50" t="s">
        <v>9686</v>
      </c>
      <c r="E55" s="50" t="s">
        <v>9687</v>
      </c>
      <c r="F55" s="52">
        <v>40000</v>
      </c>
      <c r="G55" s="50" t="s">
        <v>18</v>
      </c>
      <c r="H55" s="50"/>
      <c r="I55" s="50"/>
      <c r="J55" s="50" t="s">
        <v>27</v>
      </c>
      <c r="K55" s="8" t="s">
        <v>25</v>
      </c>
      <c r="L55" s="64"/>
      <c r="M55" s="64"/>
      <c r="N55" s="50"/>
    </row>
    <row r="56" spans="1:14" x14ac:dyDescent="0.25">
      <c r="A56" s="50" t="s">
        <v>9904</v>
      </c>
      <c r="B56" s="51" t="s">
        <v>9722</v>
      </c>
      <c r="C56" s="50" t="s">
        <v>9723</v>
      </c>
      <c r="D56" s="50" t="s">
        <v>9504</v>
      </c>
      <c r="E56" s="50" t="s">
        <v>9724</v>
      </c>
      <c r="F56" s="52">
        <v>145000</v>
      </c>
      <c r="G56" s="50" t="s">
        <v>18</v>
      </c>
      <c r="H56" s="50"/>
      <c r="I56" s="50"/>
      <c r="J56" s="50" t="s">
        <v>24</v>
      </c>
      <c r="K56" s="8" t="s">
        <v>25</v>
      </c>
      <c r="L56" s="64"/>
      <c r="M56" s="64"/>
      <c r="N56" s="50"/>
    </row>
    <row r="57" spans="1:14" ht="22.5" x14ac:dyDescent="0.25">
      <c r="A57" s="50" t="s">
        <v>9905</v>
      </c>
      <c r="B57" s="51" t="s">
        <v>9640</v>
      </c>
      <c r="C57" s="50" t="s">
        <v>9641</v>
      </c>
      <c r="D57" s="50" t="s">
        <v>9505</v>
      </c>
      <c r="E57" s="50" t="s">
        <v>9642</v>
      </c>
      <c r="F57" s="102">
        <v>15000</v>
      </c>
      <c r="G57" s="50" t="s">
        <v>18</v>
      </c>
      <c r="H57" s="50"/>
      <c r="I57" s="50"/>
      <c r="J57" s="50" t="s">
        <v>27</v>
      </c>
      <c r="K57" s="8" t="s">
        <v>25</v>
      </c>
      <c r="L57" s="64"/>
      <c r="M57" s="50"/>
      <c r="N57" s="50"/>
    </row>
    <row r="58" spans="1:14" s="25" customFormat="1" ht="22.5" customHeight="1" x14ac:dyDescent="0.25">
      <c r="A58" s="50" t="s">
        <v>9906</v>
      </c>
      <c r="B58" s="51" t="s">
        <v>9640</v>
      </c>
      <c r="C58" s="50" t="s">
        <v>9673</v>
      </c>
      <c r="D58" s="50" t="s">
        <v>9504</v>
      </c>
      <c r="E58" s="50" t="s">
        <v>9586</v>
      </c>
      <c r="F58" s="102">
        <v>30000</v>
      </c>
      <c r="G58" s="50" t="s">
        <v>18</v>
      </c>
      <c r="H58" s="50"/>
      <c r="I58" s="50"/>
      <c r="J58" s="50" t="s">
        <v>27</v>
      </c>
      <c r="K58" s="8" t="s">
        <v>25</v>
      </c>
      <c r="L58" s="64"/>
      <c r="M58" s="50"/>
      <c r="N58" s="50"/>
    </row>
    <row r="59" spans="1:14" s="25" customFormat="1" ht="22.5" customHeight="1" x14ac:dyDescent="0.25">
      <c r="A59" s="50" t="s">
        <v>9907</v>
      </c>
      <c r="B59" s="51" t="s">
        <v>9640</v>
      </c>
      <c r="C59" s="50" t="s">
        <v>9674</v>
      </c>
      <c r="D59" s="50" t="s">
        <v>9504</v>
      </c>
      <c r="E59" s="50" t="s">
        <v>9675</v>
      </c>
      <c r="F59" s="102">
        <v>21000</v>
      </c>
      <c r="G59" s="50" t="s">
        <v>18</v>
      </c>
      <c r="H59" s="50"/>
      <c r="I59" s="50"/>
      <c r="J59" s="50" t="s">
        <v>27</v>
      </c>
      <c r="K59" s="8" t="s">
        <v>25</v>
      </c>
      <c r="L59" s="64"/>
      <c r="M59" s="50"/>
      <c r="N59" s="50"/>
    </row>
    <row r="60" spans="1:14" s="25" customFormat="1" ht="22.5" customHeight="1" x14ac:dyDescent="0.25">
      <c r="A60" s="129" t="s">
        <v>9908</v>
      </c>
      <c r="B60" s="130" t="s">
        <v>9693</v>
      </c>
      <c r="C60" s="129" t="s">
        <v>9606</v>
      </c>
      <c r="D60" s="129" t="s">
        <v>9505</v>
      </c>
      <c r="E60" s="129" t="s">
        <v>9607</v>
      </c>
      <c r="F60" s="131">
        <v>48000</v>
      </c>
      <c r="G60" s="129" t="s">
        <v>18</v>
      </c>
      <c r="H60" s="129"/>
      <c r="I60" s="129"/>
      <c r="J60" s="129" t="s">
        <v>27</v>
      </c>
      <c r="K60" s="113" t="s">
        <v>25</v>
      </c>
      <c r="L60" s="129"/>
      <c r="M60" s="129"/>
      <c r="N60" s="132"/>
    </row>
    <row r="61" spans="1:14" s="25" customFormat="1" ht="22.5" customHeight="1" x14ac:dyDescent="0.25">
      <c r="A61" s="64" t="s">
        <v>9908</v>
      </c>
      <c r="B61" s="127" t="s">
        <v>9748</v>
      </c>
      <c r="C61" s="64" t="s">
        <v>10030</v>
      </c>
      <c r="D61" s="64" t="s">
        <v>9505</v>
      </c>
      <c r="E61" s="64" t="s">
        <v>9607</v>
      </c>
      <c r="F61" s="128">
        <v>98000</v>
      </c>
      <c r="G61" s="64" t="s">
        <v>18</v>
      </c>
      <c r="H61" s="64"/>
      <c r="I61" s="64"/>
      <c r="J61" s="64" t="s">
        <v>24</v>
      </c>
      <c r="K61" s="103" t="s">
        <v>25</v>
      </c>
      <c r="L61" s="64"/>
      <c r="M61" s="64"/>
      <c r="N61" s="65" t="s">
        <v>10017</v>
      </c>
    </row>
    <row r="62" spans="1:14" s="27" customFormat="1" ht="24.75" customHeight="1" x14ac:dyDescent="0.25">
      <c r="A62" s="50" t="s">
        <v>9909</v>
      </c>
      <c r="B62" s="51" t="s">
        <v>9501</v>
      </c>
      <c r="C62" s="50" t="s">
        <v>9502</v>
      </c>
      <c r="D62" s="50" t="s">
        <v>9504</v>
      </c>
      <c r="E62" s="50" t="s">
        <v>9551</v>
      </c>
      <c r="F62" s="52">
        <v>30000</v>
      </c>
      <c r="G62" s="50" t="s">
        <v>18</v>
      </c>
      <c r="H62" s="50"/>
      <c r="I62" s="50"/>
      <c r="J62" s="50" t="s">
        <v>27</v>
      </c>
      <c r="K62" s="8" t="s">
        <v>25</v>
      </c>
      <c r="L62" s="50"/>
      <c r="M62" s="50"/>
      <c r="N62" s="50"/>
    </row>
    <row r="63" spans="1:14" s="3" customFormat="1" x14ac:dyDescent="0.25">
      <c r="A63" s="50" t="s">
        <v>9910</v>
      </c>
      <c r="B63" s="51" t="s">
        <v>9501</v>
      </c>
      <c r="C63" s="50" t="s">
        <v>9870</v>
      </c>
      <c r="D63" s="50" t="s">
        <v>9504</v>
      </c>
      <c r="E63" s="50" t="s">
        <v>9551</v>
      </c>
      <c r="F63" s="52">
        <v>40000</v>
      </c>
      <c r="G63" s="50" t="s">
        <v>18</v>
      </c>
      <c r="H63" s="50"/>
      <c r="I63" s="50"/>
      <c r="J63" s="50" t="s">
        <v>27</v>
      </c>
      <c r="K63" s="8" t="s">
        <v>25</v>
      </c>
      <c r="L63" s="50"/>
      <c r="M63" s="50"/>
      <c r="N63" s="50"/>
    </row>
    <row r="64" spans="1:14" s="3" customFormat="1" x14ac:dyDescent="0.25">
      <c r="A64" s="50" t="s">
        <v>9911</v>
      </c>
      <c r="B64" s="51" t="s">
        <v>9501</v>
      </c>
      <c r="C64" s="50" t="s">
        <v>9508</v>
      </c>
      <c r="D64" s="50" t="s">
        <v>9505</v>
      </c>
      <c r="E64" s="50" t="s">
        <v>9547</v>
      </c>
      <c r="F64" s="52">
        <v>45000</v>
      </c>
      <c r="G64" s="50" t="s">
        <v>18</v>
      </c>
      <c r="H64" s="50"/>
      <c r="I64" s="50"/>
      <c r="J64" s="50" t="s">
        <v>27</v>
      </c>
      <c r="K64" s="8" t="s">
        <v>25</v>
      </c>
      <c r="L64" s="50"/>
      <c r="M64" s="50"/>
      <c r="N64" s="50"/>
    </row>
    <row r="65" spans="1:23" s="3" customFormat="1" x14ac:dyDescent="0.25">
      <c r="A65" s="50" t="s">
        <v>9912</v>
      </c>
      <c r="B65" s="51" t="s">
        <v>9501</v>
      </c>
      <c r="C65" s="50" t="s">
        <v>9871</v>
      </c>
      <c r="D65" s="50" t="s">
        <v>9506</v>
      </c>
      <c r="E65" s="50" t="s">
        <v>9955</v>
      </c>
      <c r="F65" s="52">
        <v>30000</v>
      </c>
      <c r="G65" s="50" t="s">
        <v>18</v>
      </c>
      <c r="H65" s="50"/>
      <c r="I65" s="50"/>
      <c r="J65" s="50" t="s">
        <v>27</v>
      </c>
      <c r="K65" s="8" t="s">
        <v>25</v>
      </c>
      <c r="L65" s="50"/>
      <c r="M65" s="50"/>
      <c r="N65" s="50"/>
    </row>
    <row r="66" spans="1:23" s="3" customFormat="1" ht="22.5" x14ac:dyDescent="0.25">
      <c r="A66" s="50" t="s">
        <v>9913</v>
      </c>
      <c r="B66" s="51" t="s">
        <v>9501</v>
      </c>
      <c r="C66" s="50" t="s">
        <v>9872</v>
      </c>
      <c r="D66" s="50" t="s">
        <v>9506</v>
      </c>
      <c r="E66" s="50" t="s">
        <v>9956</v>
      </c>
      <c r="F66" s="52">
        <v>24000</v>
      </c>
      <c r="G66" s="50" t="s">
        <v>18</v>
      </c>
      <c r="H66" s="50"/>
      <c r="I66" s="50"/>
      <c r="J66" s="50" t="s">
        <v>27</v>
      </c>
      <c r="K66" s="8" t="s">
        <v>25</v>
      </c>
      <c r="L66" s="50"/>
      <c r="M66" s="50"/>
      <c r="N66" s="50"/>
    </row>
    <row r="67" spans="1:23" s="3" customFormat="1" ht="22.5" x14ac:dyDescent="0.25">
      <c r="A67" s="50" t="s">
        <v>9914</v>
      </c>
      <c r="B67" s="70" t="s">
        <v>9501</v>
      </c>
      <c r="C67" s="99" t="s">
        <v>9698</v>
      </c>
      <c r="D67" s="8" t="s">
        <v>9506</v>
      </c>
      <c r="E67" s="8" t="s">
        <v>9557</v>
      </c>
      <c r="F67" s="71">
        <v>90000</v>
      </c>
      <c r="G67" s="50" t="s">
        <v>18</v>
      </c>
      <c r="H67" s="50"/>
      <c r="I67" s="50"/>
      <c r="J67" s="50" t="s">
        <v>27</v>
      </c>
      <c r="K67" s="8" t="s">
        <v>25</v>
      </c>
      <c r="L67" s="64"/>
      <c r="M67" s="64"/>
      <c r="N67" s="64"/>
    </row>
    <row r="68" spans="1:23" s="3" customFormat="1" x14ac:dyDescent="0.25">
      <c r="A68" s="50" t="s">
        <v>9915</v>
      </c>
      <c r="B68" s="51" t="s">
        <v>9503</v>
      </c>
      <c r="C68" s="50" t="s">
        <v>9507</v>
      </c>
      <c r="D68" s="50" t="s">
        <v>9505</v>
      </c>
      <c r="E68" s="50" t="s">
        <v>9556</v>
      </c>
      <c r="F68" s="52">
        <v>30000</v>
      </c>
      <c r="G68" s="50" t="s">
        <v>18</v>
      </c>
      <c r="H68" s="50"/>
      <c r="I68" s="50"/>
      <c r="J68" s="50" t="s">
        <v>27</v>
      </c>
      <c r="K68" s="8" t="s">
        <v>25</v>
      </c>
      <c r="L68" s="64"/>
      <c r="M68" s="64"/>
      <c r="N68" s="64"/>
    </row>
    <row r="69" spans="1:23" s="3" customFormat="1" ht="22.5" x14ac:dyDescent="0.25">
      <c r="A69" s="50" t="s">
        <v>9916</v>
      </c>
      <c r="B69" s="51" t="s">
        <v>9501</v>
      </c>
      <c r="C69" s="50" t="s">
        <v>9648</v>
      </c>
      <c r="D69" s="50" t="s">
        <v>9505</v>
      </c>
      <c r="E69" s="50" t="s">
        <v>9531</v>
      </c>
      <c r="F69" s="52">
        <v>185000</v>
      </c>
      <c r="G69" s="50" t="s">
        <v>18</v>
      </c>
      <c r="H69" s="50"/>
      <c r="I69" s="50"/>
      <c r="J69" s="50" t="s">
        <v>27</v>
      </c>
      <c r="K69" s="8" t="s">
        <v>25</v>
      </c>
      <c r="L69" s="50"/>
      <c r="M69" s="50"/>
      <c r="N69" s="50"/>
    </row>
    <row r="70" spans="1:23" s="3" customFormat="1" x14ac:dyDescent="0.25">
      <c r="A70" s="50" t="s">
        <v>9917</v>
      </c>
      <c r="B70" s="51" t="s">
        <v>9510</v>
      </c>
      <c r="C70" s="50" t="s">
        <v>9511</v>
      </c>
      <c r="D70" s="50" t="s">
        <v>9504</v>
      </c>
      <c r="E70" s="50" t="s">
        <v>9551</v>
      </c>
      <c r="F70" s="52">
        <v>20000</v>
      </c>
      <c r="G70" s="50" t="s">
        <v>18</v>
      </c>
      <c r="H70" s="50"/>
      <c r="I70" s="50"/>
      <c r="J70" s="50" t="s">
        <v>27</v>
      </c>
      <c r="K70" s="8" t="s">
        <v>25</v>
      </c>
      <c r="L70" s="64"/>
      <c r="M70" s="50"/>
      <c r="N70" s="50"/>
    </row>
    <row r="71" spans="1:23" s="3" customFormat="1" x14ac:dyDescent="0.25">
      <c r="A71" s="50" t="s">
        <v>9918</v>
      </c>
      <c r="B71" s="51" t="s">
        <v>9847</v>
      </c>
      <c r="C71" s="50" t="s">
        <v>9848</v>
      </c>
      <c r="D71" s="50" t="s">
        <v>9504</v>
      </c>
      <c r="E71" s="50" t="s">
        <v>9678</v>
      </c>
      <c r="F71" s="52">
        <v>50000</v>
      </c>
      <c r="G71" s="50" t="s">
        <v>18</v>
      </c>
      <c r="H71" s="50"/>
      <c r="I71" s="50"/>
      <c r="J71" s="50" t="s">
        <v>27</v>
      </c>
      <c r="K71" s="8" t="s">
        <v>25</v>
      </c>
      <c r="L71" s="64"/>
      <c r="M71" s="64"/>
      <c r="N71" s="50"/>
    </row>
    <row r="72" spans="1:23" s="3" customFormat="1" x14ac:dyDescent="0.25">
      <c r="A72" s="50" t="s">
        <v>9919</v>
      </c>
      <c r="B72" s="51" t="s">
        <v>9847</v>
      </c>
      <c r="C72" s="50" t="s">
        <v>9849</v>
      </c>
      <c r="D72" s="50" t="s">
        <v>9504</v>
      </c>
      <c r="E72" s="50" t="s">
        <v>9493</v>
      </c>
      <c r="F72" s="52">
        <v>25000</v>
      </c>
      <c r="G72" s="50" t="s">
        <v>18</v>
      </c>
      <c r="H72" s="50"/>
      <c r="I72" s="50"/>
      <c r="J72" s="50" t="s">
        <v>27</v>
      </c>
      <c r="K72" s="8" t="s">
        <v>25</v>
      </c>
      <c r="L72" s="64"/>
      <c r="M72" s="64"/>
      <c r="N72" s="50"/>
    </row>
    <row r="73" spans="1:23" s="3" customFormat="1" x14ac:dyDescent="0.25">
      <c r="A73" s="50" t="s">
        <v>9920</v>
      </c>
      <c r="B73" s="51" t="s">
        <v>9847</v>
      </c>
      <c r="C73" s="50" t="s">
        <v>9850</v>
      </c>
      <c r="D73" s="50" t="s">
        <v>9509</v>
      </c>
      <c r="E73" s="50" t="s">
        <v>9957</v>
      </c>
      <c r="F73" s="52">
        <v>25000</v>
      </c>
      <c r="G73" s="50" t="s">
        <v>18</v>
      </c>
      <c r="H73" s="50"/>
      <c r="I73" s="50"/>
      <c r="J73" s="50" t="s">
        <v>27</v>
      </c>
      <c r="K73" s="8" t="s">
        <v>25</v>
      </c>
      <c r="L73" s="64"/>
      <c r="M73" s="64"/>
      <c r="N73" s="50"/>
    </row>
    <row r="74" spans="1:23" s="3" customFormat="1" x14ac:dyDescent="0.25">
      <c r="A74" s="50" t="s">
        <v>9921</v>
      </c>
      <c r="B74" s="51" t="s">
        <v>9847</v>
      </c>
      <c r="C74" s="50" t="s">
        <v>9851</v>
      </c>
      <c r="D74" s="50" t="s">
        <v>9509</v>
      </c>
      <c r="E74" s="50" t="s">
        <v>9958</v>
      </c>
      <c r="F74" s="52">
        <v>25000</v>
      </c>
      <c r="G74" s="50" t="s">
        <v>18</v>
      </c>
      <c r="H74" s="50"/>
      <c r="I74" s="50"/>
      <c r="J74" s="50" t="s">
        <v>27</v>
      </c>
      <c r="K74" s="8" t="s">
        <v>25</v>
      </c>
      <c r="L74" s="64"/>
      <c r="M74" s="64"/>
      <c r="N74" s="50"/>
    </row>
    <row r="75" spans="1:23" s="3" customFormat="1" x14ac:dyDescent="0.25">
      <c r="A75" s="50" t="s">
        <v>9923</v>
      </c>
      <c r="B75" s="51" t="s">
        <v>9694</v>
      </c>
      <c r="C75" s="50" t="s">
        <v>9922</v>
      </c>
      <c r="D75" s="50" t="s">
        <v>9504</v>
      </c>
      <c r="E75" s="50" t="s">
        <v>9549</v>
      </c>
      <c r="F75" s="52">
        <v>20000</v>
      </c>
      <c r="G75" s="50" t="s">
        <v>18</v>
      </c>
      <c r="H75" s="50"/>
      <c r="I75" s="50"/>
      <c r="J75" s="50" t="s">
        <v>27</v>
      </c>
      <c r="K75" s="8" t="s">
        <v>25</v>
      </c>
      <c r="L75" s="50"/>
      <c r="M75" s="64"/>
      <c r="N75" s="64"/>
      <c r="O75" s="67"/>
      <c r="P75" s="67"/>
      <c r="Q75" s="67"/>
      <c r="R75" s="67"/>
      <c r="S75" s="67"/>
      <c r="T75" s="67"/>
      <c r="U75" s="67"/>
      <c r="V75" s="67"/>
      <c r="W75" s="67"/>
    </row>
    <row r="76" spans="1:23" s="3" customFormat="1" x14ac:dyDescent="0.25">
      <c r="A76" s="50" t="s">
        <v>9924</v>
      </c>
      <c r="B76" s="51" t="s">
        <v>9694</v>
      </c>
      <c r="C76" s="50" t="s">
        <v>9515</v>
      </c>
      <c r="D76" s="50" t="s">
        <v>9504</v>
      </c>
      <c r="E76" s="50" t="s">
        <v>9552</v>
      </c>
      <c r="F76" s="52">
        <v>90000</v>
      </c>
      <c r="G76" s="50" t="s">
        <v>18</v>
      </c>
      <c r="H76" s="50"/>
      <c r="I76" s="50"/>
      <c r="J76" s="50" t="s">
        <v>27</v>
      </c>
      <c r="K76" s="8" t="s">
        <v>25</v>
      </c>
      <c r="L76" s="50"/>
      <c r="M76" s="64"/>
      <c r="N76" s="64"/>
      <c r="O76" s="67"/>
      <c r="P76" s="67"/>
      <c r="Q76" s="67"/>
      <c r="R76" s="67"/>
      <c r="S76" s="67"/>
      <c r="T76" s="67"/>
      <c r="U76" s="67"/>
      <c r="V76" s="67"/>
      <c r="W76" s="67"/>
    </row>
    <row r="77" spans="1:23" s="3" customFormat="1" x14ac:dyDescent="0.25">
      <c r="A77" s="50" t="s">
        <v>9841</v>
      </c>
      <c r="B77" s="51" t="s">
        <v>9694</v>
      </c>
      <c r="C77" s="50" t="s">
        <v>9516</v>
      </c>
      <c r="D77" s="50" t="s">
        <v>9504</v>
      </c>
      <c r="E77" s="50" t="s">
        <v>9550</v>
      </c>
      <c r="F77" s="52">
        <v>20000</v>
      </c>
      <c r="G77" s="50" t="s">
        <v>18</v>
      </c>
      <c r="H77" s="50"/>
      <c r="I77" s="50"/>
      <c r="J77" s="50" t="s">
        <v>27</v>
      </c>
      <c r="K77" s="8" t="s">
        <v>25</v>
      </c>
      <c r="L77" s="50"/>
      <c r="M77" s="64"/>
      <c r="N77" s="64"/>
      <c r="O77" s="67"/>
      <c r="P77" s="67"/>
      <c r="Q77" s="67"/>
      <c r="R77" s="67"/>
      <c r="S77" s="67"/>
      <c r="T77" s="67"/>
      <c r="U77" s="67"/>
      <c r="V77" s="67"/>
      <c r="W77" s="67"/>
    </row>
    <row r="78" spans="1:23" s="3" customFormat="1" x14ac:dyDescent="0.25">
      <c r="A78" s="50" t="s">
        <v>9842</v>
      </c>
      <c r="B78" s="51" t="s">
        <v>9694</v>
      </c>
      <c r="C78" s="50" t="s">
        <v>9845</v>
      </c>
      <c r="D78" s="50" t="s">
        <v>9504</v>
      </c>
      <c r="E78" s="53" t="s">
        <v>9829</v>
      </c>
      <c r="F78" s="52">
        <v>20000</v>
      </c>
      <c r="G78" s="50" t="s">
        <v>18</v>
      </c>
      <c r="H78" s="50"/>
      <c r="I78" s="50"/>
      <c r="J78" s="50" t="s">
        <v>27</v>
      </c>
      <c r="K78" s="8" t="s">
        <v>25</v>
      </c>
      <c r="L78" s="50"/>
      <c r="M78" s="64"/>
      <c r="N78" s="64"/>
      <c r="O78" s="67"/>
      <c r="P78" s="67"/>
      <c r="Q78" s="67"/>
      <c r="R78" s="67"/>
      <c r="S78" s="67"/>
      <c r="T78" s="67"/>
      <c r="U78" s="67"/>
      <c r="V78" s="67"/>
      <c r="W78" s="67"/>
    </row>
    <row r="79" spans="1:23" s="3" customFormat="1" x14ac:dyDescent="0.25">
      <c r="A79" s="50" t="s">
        <v>9925</v>
      </c>
      <c r="B79" s="51" t="s">
        <v>9695</v>
      </c>
      <c r="C79" s="50" t="s">
        <v>9651</v>
      </c>
      <c r="D79" s="50" t="s">
        <v>9504</v>
      </c>
      <c r="E79" s="50" t="s">
        <v>9523</v>
      </c>
      <c r="F79" s="52">
        <v>20000</v>
      </c>
      <c r="G79" s="50" t="s">
        <v>18</v>
      </c>
      <c r="H79" s="50"/>
      <c r="I79" s="50"/>
      <c r="J79" s="50" t="s">
        <v>27</v>
      </c>
      <c r="K79" s="8" t="s">
        <v>25</v>
      </c>
      <c r="L79" s="50"/>
      <c r="M79" s="64"/>
      <c r="N79" s="50"/>
    </row>
    <row r="80" spans="1:23" s="3" customFormat="1" x14ac:dyDescent="0.25">
      <c r="A80" s="50" t="s">
        <v>9926</v>
      </c>
      <c r="B80" s="51" t="s">
        <v>9695</v>
      </c>
      <c r="C80" s="50" t="s">
        <v>9650</v>
      </c>
      <c r="D80" s="50" t="s">
        <v>9504</v>
      </c>
      <c r="E80" s="50" t="s">
        <v>9682</v>
      </c>
      <c r="F80" s="52">
        <v>30000</v>
      </c>
      <c r="G80" s="50" t="s">
        <v>18</v>
      </c>
      <c r="H80" s="50"/>
      <c r="I80" s="50"/>
      <c r="J80" s="50" t="s">
        <v>27</v>
      </c>
      <c r="K80" s="8" t="s">
        <v>25</v>
      </c>
      <c r="L80" s="50"/>
      <c r="M80" s="64"/>
      <c r="N80" s="50"/>
    </row>
    <row r="81" spans="1:15" s="3" customFormat="1" ht="22.5" x14ac:dyDescent="0.25">
      <c r="A81" s="50" t="s">
        <v>9927</v>
      </c>
      <c r="B81" s="51" t="s">
        <v>9695</v>
      </c>
      <c r="C81" s="50" t="s">
        <v>9608</v>
      </c>
      <c r="D81" s="50" t="s">
        <v>9504</v>
      </c>
      <c r="E81" s="50" t="s">
        <v>9560</v>
      </c>
      <c r="F81" s="52">
        <v>55000</v>
      </c>
      <c r="G81" s="50" t="s">
        <v>18</v>
      </c>
      <c r="H81" s="50"/>
      <c r="I81" s="50"/>
      <c r="J81" s="50" t="s">
        <v>27</v>
      </c>
      <c r="K81" s="8" t="s">
        <v>25</v>
      </c>
      <c r="L81" s="50"/>
      <c r="M81" s="64"/>
      <c r="N81" s="64"/>
    </row>
    <row r="82" spans="1:15" s="3" customFormat="1" x14ac:dyDescent="0.25">
      <c r="A82" s="50" t="s">
        <v>9843</v>
      </c>
      <c r="B82" s="51" t="s">
        <v>9745</v>
      </c>
      <c r="C82" s="50" t="s">
        <v>9859</v>
      </c>
      <c r="D82" s="50" t="s">
        <v>9504</v>
      </c>
      <c r="E82" s="50" t="s">
        <v>9549</v>
      </c>
      <c r="F82" s="52">
        <v>24000</v>
      </c>
      <c r="G82" s="50" t="s">
        <v>18</v>
      </c>
      <c r="H82" s="50"/>
      <c r="I82" s="50"/>
      <c r="J82" s="50" t="s">
        <v>27</v>
      </c>
      <c r="K82" s="8" t="s">
        <v>25</v>
      </c>
      <c r="L82" s="50"/>
      <c r="M82" s="64"/>
      <c r="N82" s="64"/>
    </row>
    <row r="83" spans="1:15" s="3" customFormat="1" x14ac:dyDescent="0.25">
      <c r="A83" s="50" t="s">
        <v>9928</v>
      </c>
      <c r="B83" s="51" t="s">
        <v>9745</v>
      </c>
      <c r="C83" s="50" t="s">
        <v>9959</v>
      </c>
      <c r="D83" s="50" t="s">
        <v>9505</v>
      </c>
      <c r="E83" s="50" t="s">
        <v>9547</v>
      </c>
      <c r="F83" s="52">
        <v>40000</v>
      </c>
      <c r="G83" s="50" t="s">
        <v>18</v>
      </c>
      <c r="H83" s="50"/>
      <c r="I83" s="50"/>
      <c r="J83" s="50" t="s">
        <v>27</v>
      </c>
      <c r="K83" s="8" t="s">
        <v>25</v>
      </c>
      <c r="L83" s="50"/>
      <c r="M83" s="64"/>
      <c r="N83" s="64"/>
    </row>
    <row r="84" spans="1:15" s="3" customFormat="1" x14ac:dyDescent="0.25">
      <c r="A84" s="50" t="s">
        <v>9929</v>
      </c>
      <c r="B84" s="51" t="s">
        <v>9745</v>
      </c>
      <c r="C84" s="50" t="s">
        <v>9512</v>
      </c>
      <c r="D84" s="50" t="s">
        <v>9506</v>
      </c>
      <c r="E84" s="50" t="s">
        <v>9558</v>
      </c>
      <c r="F84" s="52">
        <v>20000</v>
      </c>
      <c r="G84" s="50" t="s">
        <v>18</v>
      </c>
      <c r="H84" s="50"/>
      <c r="I84" s="50"/>
      <c r="J84" s="50" t="s">
        <v>27</v>
      </c>
      <c r="K84" s="8" t="s">
        <v>25</v>
      </c>
      <c r="L84" s="50"/>
      <c r="M84" s="64"/>
      <c r="N84" s="64"/>
    </row>
    <row r="85" spans="1:15" s="3" customFormat="1" x14ac:dyDescent="0.25">
      <c r="A85" s="50" t="s">
        <v>9930</v>
      </c>
      <c r="B85" s="51" t="s">
        <v>9535</v>
      </c>
      <c r="C85" s="50" t="s">
        <v>9536</v>
      </c>
      <c r="D85" s="50" t="s">
        <v>9506</v>
      </c>
      <c r="E85" s="50" t="s">
        <v>9557</v>
      </c>
      <c r="F85" s="52">
        <v>40000</v>
      </c>
      <c r="G85" s="50" t="s">
        <v>18</v>
      </c>
      <c r="H85" s="50"/>
      <c r="I85" s="50"/>
      <c r="J85" s="50" t="s">
        <v>27</v>
      </c>
      <c r="K85" s="8" t="s">
        <v>25</v>
      </c>
      <c r="L85" s="50"/>
      <c r="M85" s="50"/>
      <c r="N85" s="50"/>
    </row>
    <row r="86" spans="1:15" s="3" customFormat="1" x14ac:dyDescent="0.25">
      <c r="A86" s="50" t="s">
        <v>9931</v>
      </c>
      <c r="B86" s="51" t="s">
        <v>9535</v>
      </c>
      <c r="C86" s="50" t="s">
        <v>9573</v>
      </c>
      <c r="D86" s="50" t="s">
        <v>9505</v>
      </c>
      <c r="E86" s="50" t="s">
        <v>9587</v>
      </c>
      <c r="F86" s="52">
        <v>40000</v>
      </c>
      <c r="G86" s="50" t="s">
        <v>18</v>
      </c>
      <c r="H86" s="50"/>
      <c r="I86" s="50"/>
      <c r="J86" s="50" t="s">
        <v>24</v>
      </c>
      <c r="K86" s="8" t="s">
        <v>25</v>
      </c>
      <c r="L86" s="50"/>
      <c r="M86" s="50"/>
      <c r="N86" s="50"/>
    </row>
    <row r="87" spans="1:15" s="3" customFormat="1" x14ac:dyDescent="0.25">
      <c r="A87" s="50" t="s">
        <v>9932</v>
      </c>
      <c r="B87" s="51" t="s">
        <v>9535</v>
      </c>
      <c r="C87" s="50" t="s">
        <v>9953</v>
      </c>
      <c r="D87" s="50" t="s">
        <v>9504</v>
      </c>
      <c r="E87" s="50" t="s">
        <v>9962</v>
      </c>
      <c r="F87" s="52">
        <v>30000</v>
      </c>
      <c r="G87" s="50" t="s">
        <v>18</v>
      </c>
      <c r="H87" s="50"/>
      <c r="I87" s="50"/>
      <c r="J87" s="50" t="s">
        <v>27</v>
      </c>
      <c r="K87" s="8" t="s">
        <v>25</v>
      </c>
      <c r="L87" s="50"/>
      <c r="M87" s="50"/>
      <c r="N87" s="50"/>
    </row>
    <row r="88" spans="1:15" s="3" customFormat="1" x14ac:dyDescent="0.25">
      <c r="A88" s="50" t="s">
        <v>9855</v>
      </c>
      <c r="B88" s="51" t="s">
        <v>9535</v>
      </c>
      <c r="C88" s="50" t="s">
        <v>9854</v>
      </c>
      <c r="D88" s="50" t="s">
        <v>9506</v>
      </c>
      <c r="E88" s="50" t="s">
        <v>9680</v>
      </c>
      <c r="F88" s="52">
        <v>215000</v>
      </c>
      <c r="G88" s="50" t="s">
        <v>11</v>
      </c>
      <c r="H88" s="50"/>
      <c r="I88" s="50"/>
      <c r="J88" s="50" t="s">
        <v>24</v>
      </c>
      <c r="K88" s="8" t="s">
        <v>25</v>
      </c>
      <c r="L88" s="50" t="s">
        <v>9703</v>
      </c>
      <c r="M88" s="50" t="s">
        <v>9702</v>
      </c>
      <c r="N88" s="64"/>
      <c r="O88" s="29"/>
    </row>
    <row r="89" spans="1:15" s="3" customFormat="1" x14ac:dyDescent="0.25">
      <c r="A89" s="50" t="s">
        <v>9856</v>
      </c>
      <c r="B89" s="100" t="s">
        <v>9535</v>
      </c>
      <c r="C89" s="99" t="s">
        <v>9696</v>
      </c>
      <c r="D89" s="99" t="s">
        <v>9506</v>
      </c>
      <c r="E89" s="99" t="s">
        <v>9681</v>
      </c>
      <c r="F89" s="101">
        <v>795930</v>
      </c>
      <c r="G89" s="99" t="s">
        <v>11</v>
      </c>
      <c r="H89" s="99"/>
      <c r="I89" s="99"/>
      <c r="J89" s="99" t="s">
        <v>24</v>
      </c>
      <c r="K89" s="8" t="s">
        <v>25</v>
      </c>
      <c r="L89" s="99" t="s">
        <v>9703</v>
      </c>
      <c r="M89" s="50" t="s">
        <v>9702</v>
      </c>
      <c r="N89" s="50"/>
      <c r="O89" s="29"/>
    </row>
    <row r="90" spans="1:15" s="3" customFormat="1" x14ac:dyDescent="0.25">
      <c r="A90" s="50" t="s">
        <v>9857</v>
      </c>
      <c r="B90" s="100" t="s">
        <v>9535</v>
      </c>
      <c r="C90" s="99" t="s">
        <v>9858</v>
      </c>
      <c r="D90" s="99" t="s">
        <v>9506</v>
      </c>
      <c r="E90" s="99" t="s">
        <v>9968</v>
      </c>
      <c r="F90" s="101">
        <v>1074000</v>
      </c>
      <c r="G90" s="99" t="s">
        <v>11</v>
      </c>
      <c r="H90" s="99"/>
      <c r="I90" s="99"/>
      <c r="J90" s="99" t="s">
        <v>24</v>
      </c>
      <c r="K90" s="8" t="s">
        <v>25</v>
      </c>
      <c r="L90" s="99" t="s">
        <v>9703</v>
      </c>
      <c r="M90" s="50" t="s">
        <v>9524</v>
      </c>
      <c r="N90" s="50"/>
      <c r="O90" s="29"/>
    </row>
    <row r="91" spans="1:15" s="3" customFormat="1" ht="22.5" x14ac:dyDescent="0.25">
      <c r="A91" s="50" t="s">
        <v>9933</v>
      </c>
      <c r="B91" s="51" t="s">
        <v>9535</v>
      </c>
      <c r="C91" s="50" t="s">
        <v>9649</v>
      </c>
      <c r="D91" s="50" t="s">
        <v>9506</v>
      </c>
      <c r="E91" s="50" t="s">
        <v>9680</v>
      </c>
      <c r="F91" s="52">
        <v>90000</v>
      </c>
      <c r="G91" s="50" t="s">
        <v>18</v>
      </c>
      <c r="H91" s="50"/>
      <c r="I91" s="50"/>
      <c r="J91" s="50" t="s">
        <v>27</v>
      </c>
      <c r="K91" s="8" t="s">
        <v>25</v>
      </c>
      <c r="L91" s="50"/>
      <c r="M91" s="50"/>
      <c r="N91" s="50"/>
      <c r="O91" s="29"/>
    </row>
    <row r="92" spans="1:15" s="3" customFormat="1" ht="22.5" x14ac:dyDescent="0.25">
      <c r="A92" s="50" t="s">
        <v>9934</v>
      </c>
      <c r="B92" s="51" t="s">
        <v>9609</v>
      </c>
      <c r="C92" s="50" t="s">
        <v>9861</v>
      </c>
      <c r="D92" s="50" t="s">
        <v>9506</v>
      </c>
      <c r="E92" s="50" t="s">
        <v>9680</v>
      </c>
      <c r="F92" s="52">
        <v>40000</v>
      </c>
      <c r="G92" s="50" t="s">
        <v>18</v>
      </c>
      <c r="H92" s="50"/>
      <c r="I92" s="50"/>
      <c r="J92" s="50" t="s">
        <v>27</v>
      </c>
      <c r="K92" s="8" t="s">
        <v>25</v>
      </c>
      <c r="L92" s="50"/>
      <c r="M92" s="50"/>
      <c r="N92" s="50"/>
      <c r="O92" s="29"/>
    </row>
    <row r="93" spans="1:15" s="13" customFormat="1" ht="22.5" x14ac:dyDescent="0.25">
      <c r="A93" s="50" t="s">
        <v>9935</v>
      </c>
      <c r="B93" s="51" t="s">
        <v>9609</v>
      </c>
      <c r="C93" s="50" t="s">
        <v>9611</v>
      </c>
      <c r="D93" s="50" t="s">
        <v>9505</v>
      </c>
      <c r="E93" s="50" t="s">
        <v>9612</v>
      </c>
      <c r="F93" s="52">
        <v>25000</v>
      </c>
      <c r="G93" s="50" t="s">
        <v>18</v>
      </c>
      <c r="H93" s="50"/>
      <c r="I93" s="50"/>
      <c r="J93" s="50" t="s">
        <v>27</v>
      </c>
      <c r="K93" s="8" t="s">
        <v>25</v>
      </c>
      <c r="L93" s="50"/>
      <c r="M93" s="50"/>
      <c r="N93" s="50"/>
    </row>
    <row r="94" spans="1:15" s="13" customFormat="1" ht="26.25" customHeight="1" x14ac:dyDescent="0.25">
      <c r="A94" s="50" t="s">
        <v>9947</v>
      </c>
      <c r="B94" s="51" t="s">
        <v>9609</v>
      </c>
      <c r="C94" s="50" t="s">
        <v>9697</v>
      </c>
      <c r="D94" s="50" t="s">
        <v>9506</v>
      </c>
      <c r="E94" s="50" t="s">
        <v>9614</v>
      </c>
      <c r="F94" s="52">
        <v>375000</v>
      </c>
      <c r="G94" s="50" t="s">
        <v>11</v>
      </c>
      <c r="H94" s="50"/>
      <c r="I94" s="50"/>
      <c r="J94" s="50" t="s">
        <v>24</v>
      </c>
      <c r="K94" s="8" t="s">
        <v>25</v>
      </c>
      <c r="L94" s="50" t="s">
        <v>9969</v>
      </c>
      <c r="M94" s="50" t="s">
        <v>9702</v>
      </c>
      <c r="N94" s="50"/>
    </row>
    <row r="95" spans="1:15" s="13" customFormat="1" ht="21.75" customHeight="1" x14ac:dyDescent="0.25">
      <c r="A95" s="50" t="s">
        <v>9936</v>
      </c>
      <c r="B95" s="51" t="s">
        <v>9609</v>
      </c>
      <c r="C95" s="50" t="s">
        <v>9615</v>
      </c>
      <c r="D95" s="50" t="s">
        <v>9505</v>
      </c>
      <c r="E95" s="50" t="s">
        <v>9612</v>
      </c>
      <c r="F95" s="52">
        <v>90000</v>
      </c>
      <c r="G95" s="50" t="s">
        <v>18</v>
      </c>
      <c r="H95" s="50"/>
      <c r="I95" s="50"/>
      <c r="J95" s="50" t="s">
        <v>24</v>
      </c>
      <c r="K95" s="8" t="s">
        <v>25</v>
      </c>
      <c r="L95" s="50"/>
      <c r="M95" s="50"/>
      <c r="N95" s="50"/>
    </row>
    <row r="96" spans="1:15" s="13" customFormat="1" ht="17.25" customHeight="1" x14ac:dyDescent="0.25">
      <c r="A96" s="50" t="s">
        <v>9948</v>
      </c>
      <c r="B96" s="51" t="s">
        <v>9609</v>
      </c>
      <c r="C96" s="50" t="s">
        <v>9610</v>
      </c>
      <c r="D96" s="50" t="s">
        <v>9506</v>
      </c>
      <c r="E96" s="50" t="s">
        <v>9613</v>
      </c>
      <c r="F96" s="52">
        <v>3028000</v>
      </c>
      <c r="G96" s="50" t="s">
        <v>11</v>
      </c>
      <c r="H96" s="50"/>
      <c r="I96" s="50"/>
      <c r="J96" s="50" t="s">
        <v>24</v>
      </c>
      <c r="K96" s="8" t="s">
        <v>25</v>
      </c>
      <c r="L96" s="50" t="s">
        <v>9970</v>
      </c>
      <c r="M96" s="50" t="s">
        <v>9702</v>
      </c>
      <c r="N96" s="50"/>
    </row>
    <row r="97" spans="1:14" s="13" customFormat="1" ht="21" customHeight="1" x14ac:dyDescent="0.25">
      <c r="A97" s="50" t="s">
        <v>9963</v>
      </c>
      <c r="B97" s="51" t="s">
        <v>9609</v>
      </c>
      <c r="C97" s="50" t="s">
        <v>9862</v>
      </c>
      <c r="D97" s="50" t="s">
        <v>9506</v>
      </c>
      <c r="E97" s="50" t="s">
        <v>9719</v>
      </c>
      <c r="F97" s="52">
        <v>400000</v>
      </c>
      <c r="G97" s="50" t="s">
        <v>11</v>
      </c>
      <c r="H97" s="50"/>
      <c r="I97" s="50"/>
      <c r="J97" s="50" t="s">
        <v>24</v>
      </c>
      <c r="K97" s="8" t="s">
        <v>25</v>
      </c>
      <c r="L97" s="50" t="s">
        <v>9969</v>
      </c>
      <c r="M97" s="50" t="s">
        <v>9702</v>
      </c>
      <c r="N97" s="64"/>
    </row>
    <row r="98" spans="1:14" s="13" customFormat="1" ht="23.25" customHeight="1" x14ac:dyDescent="0.25">
      <c r="A98" s="129" t="s">
        <v>9937</v>
      </c>
      <c r="B98" s="130" t="s">
        <v>9721</v>
      </c>
      <c r="C98" s="129" t="s">
        <v>9616</v>
      </c>
      <c r="D98" s="129" t="s">
        <v>9504</v>
      </c>
      <c r="E98" s="129" t="s">
        <v>9617</v>
      </c>
      <c r="F98" s="131">
        <v>90000</v>
      </c>
      <c r="G98" s="129" t="s">
        <v>18</v>
      </c>
      <c r="H98" s="129"/>
      <c r="I98" s="129"/>
      <c r="J98" s="129" t="s">
        <v>24</v>
      </c>
      <c r="K98" s="113" t="s">
        <v>25</v>
      </c>
      <c r="L98" s="129"/>
      <c r="M98" s="129"/>
      <c r="N98" s="129"/>
    </row>
    <row r="99" spans="1:14" s="13" customFormat="1" ht="23.25" customHeight="1" x14ac:dyDescent="0.25">
      <c r="A99" s="64" t="s">
        <v>9937</v>
      </c>
      <c r="B99" s="127" t="s">
        <v>9721</v>
      </c>
      <c r="C99" s="64" t="s">
        <v>9616</v>
      </c>
      <c r="D99" s="64" t="s">
        <v>9504</v>
      </c>
      <c r="E99" s="64" t="s">
        <v>9983</v>
      </c>
      <c r="F99" s="128">
        <v>90000</v>
      </c>
      <c r="G99" s="64" t="s">
        <v>18</v>
      </c>
      <c r="H99" s="64"/>
      <c r="I99" s="64"/>
      <c r="J99" s="64" t="s">
        <v>27</v>
      </c>
      <c r="K99" s="103" t="s">
        <v>25</v>
      </c>
      <c r="L99" s="64"/>
      <c r="M99" s="64"/>
      <c r="N99" s="64" t="s">
        <v>10031</v>
      </c>
    </row>
    <row r="100" spans="1:14" s="13" customFormat="1" ht="23.25" customHeight="1" x14ac:dyDescent="0.25">
      <c r="A100" s="50" t="s">
        <v>9938</v>
      </c>
      <c r="B100" s="51" t="s">
        <v>9721</v>
      </c>
      <c r="C100" s="50" t="s">
        <v>9865</v>
      </c>
      <c r="D100" s="50" t="s">
        <v>9509</v>
      </c>
      <c r="E100" s="50" t="s">
        <v>9964</v>
      </c>
      <c r="F100" s="52">
        <v>48000</v>
      </c>
      <c r="G100" s="50" t="s">
        <v>18</v>
      </c>
      <c r="H100" s="50"/>
      <c r="I100" s="50"/>
      <c r="J100" s="50" t="s">
        <v>27</v>
      </c>
      <c r="K100" s="8" t="s">
        <v>25</v>
      </c>
      <c r="L100" s="50"/>
      <c r="M100" s="50"/>
      <c r="N100" s="50"/>
    </row>
    <row r="101" spans="1:14" s="13" customFormat="1" ht="23.25" customHeight="1" x14ac:dyDescent="0.25">
      <c r="A101" s="50" t="s">
        <v>9939</v>
      </c>
      <c r="B101" s="51" t="s">
        <v>9721</v>
      </c>
      <c r="C101" s="50" t="s">
        <v>9866</v>
      </c>
      <c r="D101" s="50" t="s">
        <v>9509</v>
      </c>
      <c r="E101" s="50" t="s">
        <v>9965</v>
      </c>
      <c r="F101" s="52">
        <v>98000</v>
      </c>
      <c r="G101" s="50" t="s">
        <v>18</v>
      </c>
      <c r="H101" s="50"/>
      <c r="I101" s="50"/>
      <c r="J101" s="50" t="s">
        <v>24</v>
      </c>
      <c r="K101" s="8" t="s">
        <v>25</v>
      </c>
      <c r="L101" s="50"/>
      <c r="M101" s="50"/>
      <c r="N101" s="50"/>
    </row>
    <row r="102" spans="1:14" s="13" customFormat="1" ht="23.25" customHeight="1" x14ac:dyDescent="0.25">
      <c r="A102" s="50" t="s">
        <v>9940</v>
      </c>
      <c r="B102" s="51" t="s">
        <v>9721</v>
      </c>
      <c r="C102" s="50" t="s">
        <v>9725</v>
      </c>
      <c r="D102" s="50" t="s">
        <v>9505</v>
      </c>
      <c r="E102" s="50" t="s">
        <v>9533</v>
      </c>
      <c r="F102" s="52">
        <v>90000</v>
      </c>
      <c r="G102" s="50" t="s">
        <v>18</v>
      </c>
      <c r="H102" s="50"/>
      <c r="I102" s="50"/>
      <c r="J102" s="50" t="s">
        <v>24</v>
      </c>
      <c r="K102" s="8" t="s">
        <v>25</v>
      </c>
      <c r="L102" s="50"/>
      <c r="M102" s="50"/>
      <c r="N102" s="50"/>
    </row>
    <row r="103" spans="1:14" s="13" customFormat="1" ht="28.5" customHeight="1" x14ac:dyDescent="0.25">
      <c r="A103" s="50" t="s">
        <v>9941</v>
      </c>
      <c r="B103" s="51" t="s">
        <v>9537</v>
      </c>
      <c r="C103" s="50" t="s">
        <v>9652</v>
      </c>
      <c r="D103" s="50" t="s">
        <v>9506</v>
      </c>
      <c r="E103" s="50" t="s">
        <v>9557</v>
      </c>
      <c r="F103" s="52">
        <v>70000</v>
      </c>
      <c r="G103" s="50" t="s">
        <v>18</v>
      </c>
      <c r="H103" s="50"/>
      <c r="I103" s="50"/>
      <c r="J103" s="50" t="s">
        <v>27</v>
      </c>
      <c r="K103" s="8" t="s">
        <v>25</v>
      </c>
      <c r="L103" s="50"/>
      <c r="M103" s="50"/>
      <c r="N103" s="64"/>
    </row>
    <row r="104" spans="1:14" s="13" customFormat="1" ht="18" customHeight="1" x14ac:dyDescent="0.25">
      <c r="A104" s="50" t="s">
        <v>9844</v>
      </c>
      <c r="B104" s="51" t="s">
        <v>9537</v>
      </c>
      <c r="C104" s="50" t="s">
        <v>9863</v>
      </c>
      <c r="D104" s="50" t="s">
        <v>9504</v>
      </c>
      <c r="E104" s="50" t="s">
        <v>9966</v>
      </c>
      <c r="F104" s="52">
        <v>48000</v>
      </c>
      <c r="G104" s="50" t="s">
        <v>18</v>
      </c>
      <c r="H104" s="50"/>
      <c r="I104" s="50"/>
      <c r="J104" s="50" t="s">
        <v>27</v>
      </c>
      <c r="K104" s="8" t="s">
        <v>25</v>
      </c>
      <c r="L104" s="50"/>
      <c r="M104" s="50"/>
      <c r="N104" s="50"/>
    </row>
    <row r="105" spans="1:14" s="13" customFormat="1" ht="21" customHeight="1" x14ac:dyDescent="0.25">
      <c r="A105" s="50" t="s">
        <v>9942</v>
      </c>
      <c r="B105" s="51" t="s">
        <v>9537</v>
      </c>
      <c r="C105" s="50" t="s">
        <v>9864</v>
      </c>
      <c r="D105" s="50" t="s">
        <v>9504</v>
      </c>
      <c r="E105" s="50" t="s">
        <v>9967</v>
      </c>
      <c r="F105" s="52">
        <v>40000</v>
      </c>
      <c r="G105" s="50" t="s">
        <v>18</v>
      </c>
      <c r="H105" s="50"/>
      <c r="I105" s="50"/>
      <c r="J105" s="50" t="s">
        <v>27</v>
      </c>
      <c r="K105" s="8" t="s">
        <v>25</v>
      </c>
      <c r="L105" s="50"/>
      <c r="M105" s="50"/>
      <c r="N105" s="50"/>
    </row>
    <row r="106" spans="1:14" s="13" customFormat="1" ht="21" customHeight="1" x14ac:dyDescent="0.25">
      <c r="A106" s="50" t="s">
        <v>9943</v>
      </c>
      <c r="B106" s="51" t="s">
        <v>9537</v>
      </c>
      <c r="C106" s="50" t="s">
        <v>9853</v>
      </c>
      <c r="D106" s="50" t="s">
        <v>9504</v>
      </c>
      <c r="E106" s="50" t="s">
        <v>9671</v>
      </c>
      <c r="F106" s="52">
        <v>98000</v>
      </c>
      <c r="G106" s="50" t="s">
        <v>18</v>
      </c>
      <c r="H106" s="50"/>
      <c r="I106" s="50"/>
      <c r="J106" s="50" t="s">
        <v>27</v>
      </c>
      <c r="K106" s="8" t="s">
        <v>25</v>
      </c>
      <c r="L106" s="64"/>
      <c r="M106" s="64"/>
      <c r="N106" s="50"/>
    </row>
    <row r="107" spans="1:14" s="13" customFormat="1" ht="17.25" customHeight="1" x14ac:dyDescent="0.25">
      <c r="A107" s="50" t="s">
        <v>9944</v>
      </c>
      <c r="B107" s="51" t="s">
        <v>9537</v>
      </c>
      <c r="C107" s="50" t="s">
        <v>9749</v>
      </c>
      <c r="D107" s="50" t="s">
        <v>9504</v>
      </c>
      <c r="E107" s="50" t="s">
        <v>9752</v>
      </c>
      <c r="F107" s="52">
        <v>40000</v>
      </c>
      <c r="G107" s="50" t="s">
        <v>18</v>
      </c>
      <c r="H107" s="50"/>
      <c r="I107" s="50"/>
      <c r="J107" s="50" t="s">
        <v>27</v>
      </c>
      <c r="K107" s="8" t="s">
        <v>25</v>
      </c>
      <c r="L107" s="64"/>
      <c r="M107" s="64"/>
      <c r="N107" s="50"/>
    </row>
    <row r="108" spans="1:14" s="13" customFormat="1" ht="24.75" customHeight="1" x14ac:dyDescent="0.25">
      <c r="A108" s="50" t="s">
        <v>9945</v>
      </c>
      <c r="B108" s="51" t="s">
        <v>9537</v>
      </c>
      <c r="C108" s="50" t="s">
        <v>9750</v>
      </c>
      <c r="D108" s="50" t="s">
        <v>9504</v>
      </c>
      <c r="E108" s="50" t="s">
        <v>9752</v>
      </c>
      <c r="F108" s="52">
        <v>35000</v>
      </c>
      <c r="G108" s="50" t="s">
        <v>18</v>
      </c>
      <c r="H108" s="50"/>
      <c r="I108" s="50"/>
      <c r="J108" s="50" t="s">
        <v>27</v>
      </c>
      <c r="K108" s="8" t="s">
        <v>25</v>
      </c>
      <c r="L108" s="64"/>
      <c r="M108" s="64"/>
      <c r="N108" s="50"/>
    </row>
    <row r="109" spans="1:14" s="13" customFormat="1" ht="24.75" customHeight="1" x14ac:dyDescent="0.25">
      <c r="A109" s="50" t="s">
        <v>9946</v>
      </c>
      <c r="B109" s="51" t="s">
        <v>9537</v>
      </c>
      <c r="C109" s="50" t="s">
        <v>9751</v>
      </c>
      <c r="D109" s="50" t="s">
        <v>9504</v>
      </c>
      <c r="E109" s="50" t="s">
        <v>9566</v>
      </c>
      <c r="F109" s="52">
        <v>98000</v>
      </c>
      <c r="G109" s="50" t="s">
        <v>18</v>
      </c>
      <c r="H109" s="50"/>
      <c r="I109" s="50"/>
      <c r="J109" s="50" t="s">
        <v>27</v>
      </c>
      <c r="K109" s="8" t="s">
        <v>25</v>
      </c>
      <c r="L109" s="64"/>
      <c r="M109" s="64"/>
      <c r="N109" s="50"/>
    </row>
    <row r="110" spans="1:14" s="13" customFormat="1" ht="24.75" customHeight="1" x14ac:dyDescent="0.25">
      <c r="A110" s="50" t="s">
        <v>9960</v>
      </c>
      <c r="B110" s="51" t="s">
        <v>9537</v>
      </c>
      <c r="C110" s="50" t="s">
        <v>9971</v>
      </c>
      <c r="D110" s="50" t="s">
        <v>9504</v>
      </c>
      <c r="E110" s="50" t="s">
        <v>9752</v>
      </c>
      <c r="F110" s="52">
        <v>35000</v>
      </c>
      <c r="G110" s="50" t="s">
        <v>18</v>
      </c>
      <c r="H110" s="50"/>
      <c r="I110" s="50"/>
      <c r="J110" s="50" t="s">
        <v>27</v>
      </c>
      <c r="K110" s="8" t="s">
        <v>25</v>
      </c>
      <c r="L110" s="64"/>
      <c r="M110" s="64"/>
      <c r="N110" s="50"/>
    </row>
    <row r="111" spans="1:14" s="13" customFormat="1" ht="24.75" customHeight="1" x14ac:dyDescent="0.25">
      <c r="A111" s="50" t="s">
        <v>9961</v>
      </c>
      <c r="B111" s="51" t="s">
        <v>9537</v>
      </c>
      <c r="C111" s="50" t="s">
        <v>9972</v>
      </c>
      <c r="D111" s="50" t="s">
        <v>9504</v>
      </c>
      <c r="E111" s="50" t="s">
        <v>9752</v>
      </c>
      <c r="F111" s="52">
        <v>42000</v>
      </c>
      <c r="G111" s="50" t="s">
        <v>18</v>
      </c>
      <c r="H111" s="50"/>
      <c r="I111" s="50"/>
      <c r="J111" s="50" t="s">
        <v>27</v>
      </c>
      <c r="K111" s="8" t="s">
        <v>25</v>
      </c>
      <c r="L111" s="64"/>
      <c r="M111" s="64"/>
      <c r="N111" s="50"/>
    </row>
    <row r="112" spans="1:14" s="13" customFormat="1" ht="24.75" customHeight="1" x14ac:dyDescent="0.25">
      <c r="A112" s="50" t="s">
        <v>9977</v>
      </c>
      <c r="B112" s="51"/>
      <c r="C112" s="50" t="s">
        <v>9978</v>
      </c>
      <c r="D112" s="50" t="s">
        <v>9504</v>
      </c>
      <c r="E112" s="50" t="s">
        <v>9979</v>
      </c>
      <c r="F112" s="52">
        <v>80000</v>
      </c>
      <c r="G112" s="50" t="s">
        <v>18</v>
      </c>
      <c r="H112" s="50"/>
      <c r="I112" s="50"/>
      <c r="J112" s="50" t="s">
        <v>27</v>
      </c>
      <c r="K112" s="8" t="s">
        <v>25</v>
      </c>
      <c r="L112" s="50"/>
      <c r="M112" s="50"/>
      <c r="N112" s="50" t="s">
        <v>9980</v>
      </c>
    </row>
    <row r="113" spans="1:15" s="13" customFormat="1" ht="24.75" customHeight="1" x14ac:dyDescent="0.25">
      <c r="A113" s="50" t="s">
        <v>9981</v>
      </c>
      <c r="B113" s="51"/>
      <c r="C113" s="50" t="s">
        <v>9982</v>
      </c>
      <c r="D113" s="50" t="s">
        <v>9504</v>
      </c>
      <c r="E113" s="50" t="s">
        <v>9983</v>
      </c>
      <c r="F113" s="52">
        <v>48000</v>
      </c>
      <c r="G113" s="50" t="s">
        <v>18</v>
      </c>
      <c r="H113" s="50"/>
      <c r="I113" s="50"/>
      <c r="J113" s="50" t="s">
        <v>27</v>
      </c>
      <c r="K113" s="8" t="s">
        <v>25</v>
      </c>
      <c r="L113" s="50"/>
      <c r="M113" s="50"/>
      <c r="N113" s="50" t="s">
        <v>9980</v>
      </c>
    </row>
    <row r="114" spans="1:15" s="13" customFormat="1" ht="24.75" customHeight="1" x14ac:dyDescent="0.25">
      <c r="A114" s="50" t="s">
        <v>9986</v>
      </c>
      <c r="B114" s="51" t="s">
        <v>9537</v>
      </c>
      <c r="C114" s="50" t="s">
        <v>9987</v>
      </c>
      <c r="D114" s="50" t="s">
        <v>9504</v>
      </c>
      <c r="E114" s="50" t="s">
        <v>9988</v>
      </c>
      <c r="F114" s="52">
        <v>30000</v>
      </c>
      <c r="G114" s="50" t="s">
        <v>18</v>
      </c>
      <c r="H114" s="50"/>
      <c r="I114" s="50"/>
      <c r="J114" s="50" t="s">
        <v>27</v>
      </c>
      <c r="K114" s="8" t="s">
        <v>25</v>
      </c>
      <c r="L114" s="50"/>
      <c r="M114" s="50"/>
      <c r="N114" s="50" t="s">
        <v>9989</v>
      </c>
    </row>
    <row r="115" spans="1:15" s="13" customFormat="1" ht="24.75" customHeight="1" x14ac:dyDescent="0.25">
      <c r="A115" s="50" t="s">
        <v>10001</v>
      </c>
      <c r="B115" s="51" t="s">
        <v>9537</v>
      </c>
      <c r="C115" s="50" t="s">
        <v>9511</v>
      </c>
      <c r="D115" s="50" t="s">
        <v>9504</v>
      </c>
      <c r="E115" s="50" t="s">
        <v>9551</v>
      </c>
      <c r="F115" s="52">
        <v>45000</v>
      </c>
      <c r="G115" s="50" t="s">
        <v>18</v>
      </c>
      <c r="H115" s="50"/>
      <c r="I115" s="50"/>
      <c r="J115" s="50" t="s">
        <v>27</v>
      </c>
      <c r="K115" s="8" t="s">
        <v>25</v>
      </c>
      <c r="L115" s="50"/>
      <c r="M115" s="50"/>
      <c r="N115" s="50" t="s">
        <v>9989</v>
      </c>
    </row>
    <row r="116" spans="1:15" s="13" customFormat="1" ht="24.75" customHeight="1" x14ac:dyDescent="0.25">
      <c r="A116" s="64" t="s">
        <v>10023</v>
      </c>
      <c r="B116" s="127" t="s">
        <v>10024</v>
      </c>
      <c r="C116" s="64" t="s">
        <v>10025</v>
      </c>
      <c r="D116" s="64" t="s">
        <v>9509</v>
      </c>
      <c r="E116" s="64" t="s">
        <v>10026</v>
      </c>
      <c r="F116" s="128">
        <v>25000</v>
      </c>
      <c r="G116" s="64" t="s">
        <v>18</v>
      </c>
      <c r="H116" s="64"/>
      <c r="I116" s="64"/>
      <c r="J116" s="64" t="s">
        <v>27</v>
      </c>
      <c r="K116" s="103" t="s">
        <v>25</v>
      </c>
      <c r="L116" s="64"/>
      <c r="M116" s="64"/>
      <c r="N116" s="64" t="s">
        <v>10027</v>
      </c>
    </row>
    <row r="117" spans="1:15" s="13" customFormat="1" ht="24.75" customHeight="1" x14ac:dyDescent="0.25">
      <c r="A117" s="45"/>
      <c r="B117" s="48"/>
      <c r="C117" s="48"/>
      <c r="D117" s="45"/>
      <c r="E117" s="45"/>
      <c r="F117" s="34">
        <f>SUM(F3:F116)-F60-F8-F98</f>
        <v>12011030</v>
      </c>
      <c r="G117" s="45"/>
      <c r="H117" s="45"/>
      <c r="I117" s="45"/>
      <c r="J117" s="45"/>
      <c r="K117" s="45"/>
      <c r="L117" s="45"/>
      <c r="M117" s="45"/>
      <c r="N117" s="45"/>
      <c r="O117" s="63"/>
    </row>
    <row r="118" spans="1:15" x14ac:dyDescent="0.25">
      <c r="B118" s="17"/>
      <c r="C118" s="16"/>
      <c r="D118" s="16"/>
      <c r="E118" s="16"/>
      <c r="F118" s="18"/>
      <c r="G118" s="16"/>
      <c r="H118" s="16"/>
      <c r="I118" s="16"/>
      <c r="J118" s="16"/>
      <c r="L118" s="16"/>
      <c r="M118" s="16"/>
      <c r="N118" s="16"/>
    </row>
  </sheetData>
  <autoFilter ref="A2:N118"/>
  <mergeCells count="1">
    <mergeCell ref="A1:C1"/>
  </mergeCells>
  <dataValidations xWindow="77" yWindow="466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18:C65563 C2:C40 D117:D1048576 D1:D40 C41:D116">
      <formula1>2</formula1>
      <formula2>200</formula2>
    </dataValidation>
    <dataValidation allowBlank="1" showInputMessage="1" showErrorMessage="1" promptTitle="Evidencijski broj nabave" prompt="Je obavezan podatak_x000a_" sqref="B118:B65563 B2:B116 A1:A1048576"/>
    <dataValidation type="list" allowBlank="1" showInputMessage="1" showErrorMessage="1" promptTitle="Ugovor/OS/Narudžbenica" prompt="je obavezan podatak" sqref="K238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37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zoomScaleNormal="100" workbookViewId="0">
      <selection activeCell="A5" sqref="A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38" t="s">
        <v>9601</v>
      </c>
      <c r="B1" s="138"/>
      <c r="C1" s="138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4" ht="33.75" x14ac:dyDescent="0.25">
      <c r="A3" s="69" t="s">
        <v>9538</v>
      </c>
      <c r="B3" s="70" t="s">
        <v>9539</v>
      </c>
      <c r="C3" s="8" t="s">
        <v>9544</v>
      </c>
      <c r="D3" s="8" t="s">
        <v>9504</v>
      </c>
      <c r="E3" s="8" t="s">
        <v>9546</v>
      </c>
      <c r="F3" s="71">
        <v>370000</v>
      </c>
      <c r="G3" s="8" t="s">
        <v>11</v>
      </c>
      <c r="H3" s="8"/>
      <c r="I3" s="8" t="s">
        <v>23</v>
      </c>
      <c r="J3" s="8" t="s">
        <v>26</v>
      </c>
      <c r="K3" s="8" t="s">
        <v>25</v>
      </c>
      <c r="L3" s="8" t="s">
        <v>9541</v>
      </c>
      <c r="M3" s="8" t="s">
        <v>9796</v>
      </c>
      <c r="N3" s="72" t="s">
        <v>9542</v>
      </c>
    </row>
    <row r="4" spans="1:14" ht="33.75" x14ac:dyDescent="0.25">
      <c r="A4" s="73" t="s">
        <v>9538</v>
      </c>
      <c r="B4" s="74" t="s">
        <v>9539</v>
      </c>
      <c r="C4" s="7" t="s">
        <v>9540</v>
      </c>
      <c r="D4" s="7" t="s">
        <v>9505</v>
      </c>
      <c r="E4" s="7" t="s">
        <v>9543</v>
      </c>
      <c r="F4" s="75">
        <v>120000</v>
      </c>
      <c r="G4" s="7" t="s">
        <v>11</v>
      </c>
      <c r="H4" s="7"/>
      <c r="I4" s="7" t="s">
        <v>23</v>
      </c>
      <c r="J4" s="7" t="s">
        <v>26</v>
      </c>
      <c r="K4" s="7" t="s">
        <v>25</v>
      </c>
      <c r="L4" s="7" t="s">
        <v>9813</v>
      </c>
      <c r="M4" s="7" t="s">
        <v>9618</v>
      </c>
      <c r="N4" s="76" t="s">
        <v>9542</v>
      </c>
    </row>
    <row r="5" spans="1:14" ht="34.5" thickBot="1" x14ac:dyDescent="0.3">
      <c r="A5" s="69" t="s">
        <v>9538</v>
      </c>
      <c r="B5" s="70" t="s">
        <v>9539</v>
      </c>
      <c r="C5" s="8" t="s">
        <v>9814</v>
      </c>
      <c r="D5" s="8" t="s">
        <v>9504</v>
      </c>
      <c r="E5" s="8" t="s">
        <v>9815</v>
      </c>
      <c r="F5" s="71">
        <v>350000</v>
      </c>
      <c r="G5" s="8" t="s">
        <v>11</v>
      </c>
      <c r="H5" s="8"/>
      <c r="I5" s="8" t="s">
        <v>23</v>
      </c>
      <c r="J5" s="8" t="s">
        <v>26</v>
      </c>
      <c r="K5" s="8" t="s">
        <v>25</v>
      </c>
      <c r="L5" s="8" t="s">
        <v>9545</v>
      </c>
      <c r="M5" s="8" t="s">
        <v>9796</v>
      </c>
      <c r="N5" s="72" t="s">
        <v>9542</v>
      </c>
    </row>
    <row r="6" spans="1:14" ht="15.75" thickBot="1" x14ac:dyDescent="0.3">
      <c r="A6" s="139" t="s">
        <v>9603</v>
      </c>
      <c r="B6" s="140"/>
      <c r="C6" s="141"/>
      <c r="D6" s="19"/>
      <c r="E6" s="19"/>
      <c r="F6" s="20">
        <f>SUM(F3:F5)</f>
        <v>840000</v>
      </c>
      <c r="G6" s="19"/>
      <c r="H6" s="19"/>
      <c r="I6" s="19"/>
      <c r="J6" s="19"/>
      <c r="K6" s="59"/>
      <c r="L6" s="19"/>
      <c r="M6" s="19"/>
      <c r="N6" s="21"/>
    </row>
    <row r="7" spans="1:14" x14ac:dyDescent="0.25">
      <c r="A7" s="16"/>
      <c r="B7" s="17"/>
      <c r="C7" s="16"/>
      <c r="D7" s="16"/>
      <c r="E7" s="16"/>
      <c r="F7" s="18"/>
      <c r="G7" s="16"/>
      <c r="H7" s="16"/>
      <c r="I7" s="16"/>
      <c r="J7" s="16"/>
      <c r="K7" s="7"/>
      <c r="L7" s="16"/>
      <c r="M7" s="16"/>
      <c r="N7" s="16"/>
    </row>
    <row r="8" spans="1:14" x14ac:dyDescent="0.25">
      <c r="K8" s="8"/>
    </row>
    <row r="22" spans="2:6" s="3" customFormat="1" x14ac:dyDescent="0.25">
      <c r="B22" s="5"/>
      <c r="F22" s="4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41" spans="2:13" x14ac:dyDescent="0.25">
      <c r="L41" s="5"/>
      <c r="M41" s="5"/>
    </row>
    <row r="45" spans="2:13" x14ac:dyDescent="0.25">
      <c r="L45" s="5"/>
      <c r="M45" s="5"/>
    </row>
  </sheetData>
  <mergeCells count="2">
    <mergeCell ref="A1:C1"/>
    <mergeCell ref="A6:C6"/>
  </mergeCells>
  <dataValidations xWindow="57" yWindow="589" count="12">
    <dataValidation allowBlank="1" showInputMessage="1" showErrorMessage="1" promptTitle="Evidencijski broj nabave" prompt="Je obavezan podatak_x000a_" sqref="B7:B65532 B2:B5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7:C65532 C2:C5 D1:D1048576">
      <formula1>2</formula1>
      <formula2>200</formula2>
    </dataValidation>
    <dataValidation type="list" allowBlank="1" showInputMessage="1" showErrorMessage="1" promptTitle="Ugovor/OS/Narudžbenica" prompt="je obavezan podatak" sqref="K9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8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topLeftCell="A46" workbookViewId="0">
      <selection activeCell="F58" sqref="F58"/>
    </sheetView>
  </sheetViews>
  <sheetFormatPr defaultRowHeight="15" x14ac:dyDescent="0.25"/>
  <cols>
    <col min="1" max="1" width="16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42" t="s">
        <v>9602</v>
      </c>
      <c r="B1" s="143"/>
      <c r="C1" s="143"/>
      <c r="D1" s="31"/>
      <c r="E1" s="31"/>
      <c r="F1" s="32"/>
      <c r="G1" s="31"/>
      <c r="H1" s="31"/>
      <c r="I1" s="31"/>
      <c r="J1" s="31"/>
      <c r="K1" s="31"/>
      <c r="L1" s="31"/>
      <c r="M1" s="31"/>
      <c r="N1" s="33"/>
    </row>
    <row r="2" spans="1:16" ht="58.5" customHeight="1" thickBot="1" x14ac:dyDescent="0.3">
      <c r="A2" s="30" t="s">
        <v>0</v>
      </c>
      <c r="B2" s="30" t="s">
        <v>9559</v>
      </c>
      <c r="C2" s="30" t="s">
        <v>1</v>
      </c>
      <c r="D2" s="30" t="s">
        <v>9562</v>
      </c>
      <c r="E2" s="30" t="s">
        <v>2</v>
      </c>
      <c r="F2" s="30" t="s">
        <v>3</v>
      </c>
      <c r="G2" s="30" t="s">
        <v>4</v>
      </c>
      <c r="H2" s="30" t="s">
        <v>5</v>
      </c>
      <c r="I2" s="30" t="s">
        <v>6</v>
      </c>
      <c r="J2" s="30" t="s">
        <v>7</v>
      </c>
      <c r="K2" s="6" t="s">
        <v>9699</v>
      </c>
      <c r="L2" s="30" t="s">
        <v>8</v>
      </c>
      <c r="M2" s="30" t="s">
        <v>9</v>
      </c>
      <c r="N2" s="30" t="s">
        <v>10</v>
      </c>
    </row>
    <row r="3" spans="1:16" ht="48" customHeight="1" x14ac:dyDescent="0.25">
      <c r="A3" s="77" t="s">
        <v>9773</v>
      </c>
      <c r="B3" s="78" t="s">
        <v>9774</v>
      </c>
      <c r="C3" s="79" t="s">
        <v>9778</v>
      </c>
      <c r="D3" s="79" t="s">
        <v>9509</v>
      </c>
      <c r="E3" s="79" t="s">
        <v>9779</v>
      </c>
      <c r="F3" s="80">
        <v>30000</v>
      </c>
      <c r="G3" s="79" t="s">
        <v>18</v>
      </c>
      <c r="H3" s="79"/>
      <c r="I3" s="79"/>
      <c r="J3" s="79" t="s">
        <v>27</v>
      </c>
      <c r="K3" s="81" t="s">
        <v>25</v>
      </c>
      <c r="L3" s="79"/>
      <c r="M3" s="79"/>
      <c r="N3" s="82"/>
      <c r="O3" s="56"/>
      <c r="P3" s="56"/>
    </row>
    <row r="4" spans="1:16" ht="41.25" customHeight="1" x14ac:dyDescent="0.25">
      <c r="A4" s="83" t="s">
        <v>9775</v>
      </c>
      <c r="B4" s="84" t="s">
        <v>9774</v>
      </c>
      <c r="C4" s="53" t="s">
        <v>9780</v>
      </c>
      <c r="D4" s="53" t="s">
        <v>9509</v>
      </c>
      <c r="E4" s="53" t="s">
        <v>9553</v>
      </c>
      <c r="F4" s="54">
        <v>32000</v>
      </c>
      <c r="G4" s="53" t="s">
        <v>18</v>
      </c>
      <c r="H4" s="53"/>
      <c r="I4" s="53"/>
      <c r="J4" s="53" t="s">
        <v>27</v>
      </c>
      <c r="K4" s="8" t="s">
        <v>25</v>
      </c>
      <c r="L4" s="53"/>
      <c r="M4" s="53"/>
      <c r="N4" s="55"/>
    </row>
    <row r="5" spans="1:16" ht="42.75" customHeight="1" x14ac:dyDescent="0.25">
      <c r="A5" s="83" t="s">
        <v>9776</v>
      </c>
      <c r="B5" s="84" t="s">
        <v>9774</v>
      </c>
      <c r="C5" s="53" t="s">
        <v>9781</v>
      </c>
      <c r="D5" s="53" t="s">
        <v>9509</v>
      </c>
      <c r="E5" s="53" t="s">
        <v>9705</v>
      </c>
      <c r="F5" s="54">
        <v>33000</v>
      </c>
      <c r="G5" s="53" t="s">
        <v>18</v>
      </c>
      <c r="H5" s="53"/>
      <c r="I5" s="53"/>
      <c r="J5" s="53" t="s">
        <v>27</v>
      </c>
      <c r="K5" s="8" t="s">
        <v>25</v>
      </c>
      <c r="L5" s="85"/>
      <c r="M5" s="85"/>
      <c r="N5" s="60"/>
    </row>
    <row r="6" spans="1:16" ht="37.5" customHeight="1" x14ac:dyDescent="0.25">
      <c r="A6" s="86" t="s">
        <v>9777</v>
      </c>
      <c r="B6" s="84" t="s">
        <v>9774</v>
      </c>
      <c r="C6" s="85" t="s">
        <v>9782</v>
      </c>
      <c r="D6" s="85" t="s">
        <v>9509</v>
      </c>
      <c r="E6" s="85" t="s">
        <v>9783</v>
      </c>
      <c r="F6" s="87">
        <v>20000</v>
      </c>
      <c r="G6" s="85" t="s">
        <v>18</v>
      </c>
      <c r="H6" s="85"/>
      <c r="I6" s="85"/>
      <c r="J6" s="85" t="s">
        <v>27</v>
      </c>
      <c r="K6" s="8" t="s">
        <v>25</v>
      </c>
      <c r="L6" s="85"/>
      <c r="M6" s="85"/>
      <c r="N6" s="60"/>
    </row>
    <row r="7" spans="1:16" ht="51.75" customHeight="1" x14ac:dyDescent="0.25">
      <c r="A7" s="83" t="s">
        <v>9816</v>
      </c>
      <c r="B7" s="61" t="s">
        <v>9817</v>
      </c>
      <c r="C7" s="53" t="s">
        <v>9818</v>
      </c>
      <c r="D7" s="53" t="s">
        <v>9509</v>
      </c>
      <c r="E7" s="53" t="s">
        <v>9819</v>
      </c>
      <c r="F7" s="54">
        <v>18000</v>
      </c>
      <c r="G7" s="53" t="s">
        <v>18</v>
      </c>
      <c r="H7" s="53"/>
      <c r="I7" s="53"/>
      <c r="J7" s="53" t="s">
        <v>27</v>
      </c>
      <c r="K7" s="8" t="s">
        <v>23</v>
      </c>
      <c r="L7" s="53"/>
      <c r="M7" s="53"/>
      <c r="N7" s="55"/>
      <c r="O7" s="27"/>
    </row>
    <row r="8" spans="1:16" ht="37.5" customHeight="1" x14ac:dyDescent="0.25">
      <c r="A8" s="83" t="s">
        <v>9820</v>
      </c>
      <c r="B8" s="61" t="s">
        <v>9817</v>
      </c>
      <c r="C8" s="53" t="s">
        <v>9821</v>
      </c>
      <c r="D8" s="53" t="s">
        <v>9509</v>
      </c>
      <c r="E8" s="53" t="s">
        <v>9683</v>
      </c>
      <c r="F8" s="54">
        <v>45000</v>
      </c>
      <c r="G8" s="53" t="s">
        <v>18</v>
      </c>
      <c r="H8" s="53"/>
      <c r="I8" s="53"/>
      <c r="J8" s="53" t="s">
        <v>27</v>
      </c>
      <c r="K8" s="8" t="s">
        <v>23</v>
      </c>
      <c r="L8" s="53"/>
      <c r="M8" s="53"/>
      <c r="N8" s="55"/>
      <c r="O8" s="27"/>
    </row>
    <row r="9" spans="1:16" ht="26.25" customHeight="1" x14ac:dyDescent="0.25">
      <c r="A9" s="83" t="s">
        <v>9784</v>
      </c>
      <c r="B9" s="61" t="s">
        <v>9785</v>
      </c>
      <c r="C9" s="53" t="s">
        <v>9513</v>
      </c>
      <c r="D9" s="53" t="s">
        <v>9504</v>
      </c>
      <c r="E9" s="53" t="s">
        <v>9551</v>
      </c>
      <c r="F9" s="54">
        <v>30000</v>
      </c>
      <c r="G9" s="53" t="s">
        <v>18</v>
      </c>
      <c r="H9" s="53"/>
      <c r="I9" s="53"/>
      <c r="J9" s="53" t="s">
        <v>27</v>
      </c>
      <c r="K9" s="8" t="s">
        <v>23</v>
      </c>
      <c r="L9" s="53"/>
      <c r="M9" s="53"/>
      <c r="N9" s="55"/>
    </row>
    <row r="10" spans="1:16" ht="26.25" customHeight="1" x14ac:dyDescent="0.25">
      <c r="A10" s="83" t="s">
        <v>9786</v>
      </c>
      <c r="B10" s="61" t="s">
        <v>9785</v>
      </c>
      <c r="C10" s="53" t="s">
        <v>9788</v>
      </c>
      <c r="D10" s="53" t="s">
        <v>9509</v>
      </c>
      <c r="E10" s="53" t="s">
        <v>9654</v>
      </c>
      <c r="F10" s="54">
        <v>45000</v>
      </c>
      <c r="G10" s="53" t="s">
        <v>18</v>
      </c>
      <c r="H10" s="53"/>
      <c r="I10" s="53"/>
      <c r="J10" s="53" t="s">
        <v>27</v>
      </c>
      <c r="K10" s="8" t="s">
        <v>23</v>
      </c>
      <c r="L10" s="53"/>
      <c r="M10" s="53"/>
      <c r="N10" s="55"/>
    </row>
    <row r="11" spans="1:16" ht="26.25" customHeight="1" x14ac:dyDescent="0.25">
      <c r="A11" s="83" t="s">
        <v>9787</v>
      </c>
      <c r="B11" s="61" t="s">
        <v>9785</v>
      </c>
      <c r="C11" s="53" t="s">
        <v>9789</v>
      </c>
      <c r="D11" s="53" t="s">
        <v>9509</v>
      </c>
      <c r="E11" s="53" t="s">
        <v>9790</v>
      </c>
      <c r="F11" s="54">
        <v>20000</v>
      </c>
      <c r="G11" s="53" t="s">
        <v>18</v>
      </c>
      <c r="H11" s="53"/>
      <c r="I11" s="53"/>
      <c r="J11" s="53" t="s">
        <v>27</v>
      </c>
      <c r="K11" s="8" t="s">
        <v>23</v>
      </c>
      <c r="L11" s="53"/>
      <c r="M11" s="53"/>
      <c r="N11" s="55"/>
    </row>
    <row r="12" spans="1:16" ht="26.25" customHeight="1" x14ac:dyDescent="0.25">
      <c r="A12" s="120" t="s">
        <v>9793</v>
      </c>
      <c r="B12" s="121" t="s">
        <v>9792</v>
      </c>
      <c r="C12" s="116" t="s">
        <v>9791</v>
      </c>
      <c r="D12" s="116" t="s">
        <v>9509</v>
      </c>
      <c r="E12" s="116" t="s">
        <v>9794</v>
      </c>
      <c r="F12" s="117">
        <v>60000</v>
      </c>
      <c r="G12" s="116" t="s">
        <v>18</v>
      </c>
      <c r="H12" s="116"/>
      <c r="I12" s="116"/>
      <c r="J12" s="116" t="s">
        <v>27</v>
      </c>
      <c r="K12" s="118" t="s">
        <v>23</v>
      </c>
      <c r="L12" s="116"/>
      <c r="M12" s="116"/>
      <c r="N12" s="119"/>
    </row>
    <row r="13" spans="1:16" ht="26.25" customHeight="1" x14ac:dyDescent="0.25">
      <c r="A13" s="83" t="s">
        <v>9793</v>
      </c>
      <c r="B13" s="61" t="s">
        <v>9792</v>
      </c>
      <c r="C13" s="53" t="s">
        <v>9791</v>
      </c>
      <c r="D13" s="53" t="s">
        <v>9509</v>
      </c>
      <c r="E13" s="53" t="s">
        <v>9794</v>
      </c>
      <c r="F13" s="54">
        <v>40000</v>
      </c>
      <c r="G13" s="53" t="s">
        <v>18</v>
      </c>
      <c r="H13" s="53"/>
      <c r="I13" s="53"/>
      <c r="J13" s="53" t="s">
        <v>27</v>
      </c>
      <c r="K13" s="8" t="s">
        <v>23</v>
      </c>
      <c r="L13" s="53"/>
      <c r="M13" s="53"/>
      <c r="N13" s="55" t="s">
        <v>9985</v>
      </c>
    </row>
    <row r="14" spans="1:16" s="27" customFormat="1" ht="33.75" customHeight="1" x14ac:dyDescent="0.25">
      <c r="A14" s="83" t="s">
        <v>9795</v>
      </c>
      <c r="B14" s="61" t="s">
        <v>9628</v>
      </c>
      <c r="C14" s="53" t="s">
        <v>9629</v>
      </c>
      <c r="D14" s="53" t="s">
        <v>9504</v>
      </c>
      <c r="E14" s="53" t="s">
        <v>9657</v>
      </c>
      <c r="F14" s="54">
        <v>40000</v>
      </c>
      <c r="G14" s="53" t="s">
        <v>18</v>
      </c>
      <c r="H14" s="53"/>
      <c r="I14" s="53"/>
      <c r="J14" s="53" t="s">
        <v>27</v>
      </c>
      <c r="K14" s="8" t="s">
        <v>23</v>
      </c>
      <c r="L14" s="53"/>
      <c r="M14" s="53"/>
      <c r="N14" s="55"/>
    </row>
    <row r="15" spans="1:16" s="28" customFormat="1" ht="47.25" customHeight="1" x14ac:dyDescent="0.25">
      <c r="A15" s="83" t="s">
        <v>9704</v>
      </c>
      <c r="B15" s="61" t="s">
        <v>9517</v>
      </c>
      <c r="C15" s="53" t="s">
        <v>9951</v>
      </c>
      <c r="D15" s="53" t="s">
        <v>9506</v>
      </c>
      <c r="E15" s="53" t="s">
        <v>9558</v>
      </c>
      <c r="F15" s="54">
        <v>38023300.299999997</v>
      </c>
      <c r="G15" s="53" t="s">
        <v>11</v>
      </c>
      <c r="H15" s="53"/>
      <c r="I15" s="53"/>
      <c r="J15" s="53" t="s">
        <v>24</v>
      </c>
      <c r="K15" s="8" t="s">
        <v>23</v>
      </c>
      <c r="L15" s="53" t="s">
        <v>9772</v>
      </c>
      <c r="M15" s="53" t="s">
        <v>9796</v>
      </c>
      <c r="N15" s="55"/>
    </row>
    <row r="16" spans="1:16" s="28" customFormat="1" ht="39.75" customHeight="1" x14ac:dyDescent="0.25">
      <c r="A16" s="83" t="s">
        <v>9949</v>
      </c>
      <c r="B16" s="61" t="s">
        <v>9517</v>
      </c>
      <c r="C16" s="53" t="s">
        <v>9656</v>
      </c>
      <c r="D16" s="53" t="s">
        <v>9509</v>
      </c>
      <c r="E16" s="53" t="s">
        <v>9733</v>
      </c>
      <c r="F16" s="54">
        <v>548370.68000000005</v>
      </c>
      <c r="G16" s="53" t="s">
        <v>11</v>
      </c>
      <c r="H16" s="53"/>
      <c r="I16" s="53"/>
      <c r="J16" s="53" t="s">
        <v>24</v>
      </c>
      <c r="K16" s="8" t="s">
        <v>23</v>
      </c>
      <c r="L16" s="53" t="s">
        <v>9772</v>
      </c>
      <c r="M16" s="53" t="s">
        <v>9797</v>
      </c>
      <c r="N16" s="55"/>
    </row>
    <row r="17" spans="1:15" s="28" customFormat="1" ht="45.75" customHeight="1" x14ac:dyDescent="0.25">
      <c r="A17" s="83" t="s">
        <v>9950</v>
      </c>
      <c r="B17" s="61" t="s">
        <v>9517</v>
      </c>
      <c r="C17" s="53" t="s">
        <v>9801</v>
      </c>
      <c r="D17" s="53" t="s">
        <v>9509</v>
      </c>
      <c r="E17" s="53" t="s">
        <v>9718</v>
      </c>
      <c r="F17" s="54">
        <v>240000</v>
      </c>
      <c r="G17" s="53" t="s">
        <v>11</v>
      </c>
      <c r="H17" s="53"/>
      <c r="I17" s="53"/>
      <c r="J17" s="53" t="s">
        <v>24</v>
      </c>
      <c r="K17" s="8" t="s">
        <v>23</v>
      </c>
      <c r="L17" s="53" t="s">
        <v>9800</v>
      </c>
      <c r="M17" s="53" t="s">
        <v>9797</v>
      </c>
      <c r="N17" s="55"/>
    </row>
    <row r="18" spans="1:15" ht="79.5" customHeight="1" x14ac:dyDescent="0.25">
      <c r="A18" s="83" t="s">
        <v>9798</v>
      </c>
      <c r="B18" s="61" t="s">
        <v>9517</v>
      </c>
      <c r="C18" s="115" t="s">
        <v>9802</v>
      </c>
      <c r="D18" s="53" t="s">
        <v>9509</v>
      </c>
      <c r="E18" s="53" t="s">
        <v>9973</v>
      </c>
      <c r="F18" s="54">
        <v>19200</v>
      </c>
      <c r="G18" s="53" t="s">
        <v>18</v>
      </c>
      <c r="H18" s="53"/>
      <c r="I18" s="53"/>
      <c r="J18" s="53" t="s">
        <v>27</v>
      </c>
      <c r="K18" s="8" t="s">
        <v>23</v>
      </c>
      <c r="L18" s="53"/>
      <c r="M18" s="53"/>
      <c r="N18" s="55"/>
    </row>
    <row r="19" spans="1:15" ht="42" customHeight="1" x14ac:dyDescent="0.25">
      <c r="A19" s="83" t="s">
        <v>9799</v>
      </c>
      <c r="B19" s="61" t="s">
        <v>9517</v>
      </c>
      <c r="C19" s="53" t="s">
        <v>9803</v>
      </c>
      <c r="D19" s="53" t="s">
        <v>9509</v>
      </c>
      <c r="E19" s="53" t="s">
        <v>9687</v>
      </c>
      <c r="F19" s="54">
        <v>20800</v>
      </c>
      <c r="G19" s="53" t="s">
        <v>18</v>
      </c>
      <c r="H19" s="53"/>
      <c r="I19" s="53"/>
      <c r="J19" s="53" t="s">
        <v>27</v>
      </c>
      <c r="K19" s="8" t="s">
        <v>23</v>
      </c>
      <c r="L19" s="53"/>
      <c r="M19" s="53"/>
      <c r="N19" s="55"/>
    </row>
    <row r="20" spans="1:15" ht="39.75" customHeight="1" x14ac:dyDescent="0.25">
      <c r="A20" s="83" t="s">
        <v>9804</v>
      </c>
      <c r="B20" s="61" t="s">
        <v>9517</v>
      </c>
      <c r="C20" s="53" t="s">
        <v>9805</v>
      </c>
      <c r="D20" s="53" t="s">
        <v>9509</v>
      </c>
      <c r="E20" s="53" t="s">
        <v>9806</v>
      </c>
      <c r="F20" s="54">
        <v>60000</v>
      </c>
      <c r="G20" s="53" t="s">
        <v>18</v>
      </c>
      <c r="H20" s="53"/>
      <c r="I20" s="53"/>
      <c r="J20" s="53" t="s">
        <v>24</v>
      </c>
      <c r="K20" s="8" t="s">
        <v>23</v>
      </c>
      <c r="L20" s="53"/>
      <c r="M20" s="53"/>
      <c r="N20" s="55"/>
    </row>
    <row r="21" spans="1:15" ht="41.25" customHeight="1" x14ac:dyDescent="0.25">
      <c r="A21" s="83" t="s">
        <v>9619</v>
      </c>
      <c r="B21" s="61" t="s">
        <v>9518</v>
      </c>
      <c r="C21" s="53" t="s">
        <v>9519</v>
      </c>
      <c r="D21" s="53" t="s">
        <v>9509</v>
      </c>
      <c r="E21" s="53" t="s">
        <v>9684</v>
      </c>
      <c r="F21" s="54">
        <v>24000</v>
      </c>
      <c r="G21" s="53" t="s">
        <v>18</v>
      </c>
      <c r="H21" s="53"/>
      <c r="I21" s="53"/>
      <c r="J21" s="53" t="s">
        <v>27</v>
      </c>
      <c r="K21" s="8" t="s">
        <v>23</v>
      </c>
      <c r="L21" s="53"/>
      <c r="M21" s="53"/>
      <c r="N21" s="55"/>
    </row>
    <row r="22" spans="1:15" ht="41.25" customHeight="1" x14ac:dyDescent="0.25">
      <c r="A22" s="83" t="s">
        <v>9620</v>
      </c>
      <c r="B22" s="61" t="s">
        <v>9518</v>
      </c>
      <c r="C22" s="53" t="s">
        <v>9621</v>
      </c>
      <c r="D22" s="53" t="s">
        <v>9509</v>
      </c>
      <c r="E22" s="53" t="s">
        <v>9658</v>
      </c>
      <c r="F22" s="54">
        <v>83200</v>
      </c>
      <c r="G22" s="53" t="s">
        <v>18</v>
      </c>
      <c r="H22" s="53"/>
      <c r="I22" s="53"/>
      <c r="J22" s="53" t="s">
        <v>27</v>
      </c>
      <c r="K22" s="8" t="s">
        <v>23</v>
      </c>
      <c r="L22" s="53"/>
      <c r="M22" s="53"/>
      <c r="N22" s="55"/>
    </row>
    <row r="23" spans="1:15" ht="41.25" customHeight="1" x14ac:dyDescent="0.25">
      <c r="A23" s="120" t="s">
        <v>9622</v>
      </c>
      <c r="B23" s="121" t="s">
        <v>9518</v>
      </c>
      <c r="C23" s="116" t="s">
        <v>9623</v>
      </c>
      <c r="D23" s="116" t="s">
        <v>9509</v>
      </c>
      <c r="E23" s="116" t="s">
        <v>9659</v>
      </c>
      <c r="F23" s="117">
        <v>132800</v>
      </c>
      <c r="G23" s="116" t="s">
        <v>18</v>
      </c>
      <c r="H23" s="116"/>
      <c r="I23" s="116"/>
      <c r="J23" s="116" t="s">
        <v>24</v>
      </c>
      <c r="K23" s="118" t="s">
        <v>23</v>
      </c>
      <c r="L23" s="116"/>
      <c r="M23" s="116"/>
      <c r="N23" s="119"/>
      <c r="O23" s="35"/>
    </row>
    <row r="24" spans="1:15" ht="41.25" customHeight="1" x14ac:dyDescent="0.25">
      <c r="A24" s="83" t="s">
        <v>9622</v>
      </c>
      <c r="B24" s="61" t="s">
        <v>9518</v>
      </c>
      <c r="C24" s="53" t="s">
        <v>9623</v>
      </c>
      <c r="D24" s="53" t="s">
        <v>9509</v>
      </c>
      <c r="E24" s="53" t="s">
        <v>9659</v>
      </c>
      <c r="F24" s="54">
        <v>35000</v>
      </c>
      <c r="G24" s="53" t="s">
        <v>18</v>
      </c>
      <c r="H24" s="53"/>
      <c r="I24" s="53"/>
      <c r="J24" s="53" t="s">
        <v>27</v>
      </c>
      <c r="K24" s="8" t="s">
        <v>23</v>
      </c>
      <c r="L24" s="53"/>
      <c r="M24" s="53"/>
      <c r="N24" s="55" t="s">
        <v>10014</v>
      </c>
      <c r="O24" s="35"/>
    </row>
    <row r="25" spans="1:15" ht="48.75" customHeight="1" x14ac:dyDescent="0.25">
      <c r="A25" s="83" t="s">
        <v>9624</v>
      </c>
      <c r="B25" s="61" t="s">
        <v>9518</v>
      </c>
      <c r="C25" s="53" t="s">
        <v>9625</v>
      </c>
      <c r="D25" s="53" t="s">
        <v>9509</v>
      </c>
      <c r="E25" s="53" t="s">
        <v>9554</v>
      </c>
      <c r="F25" s="54">
        <v>38715.53</v>
      </c>
      <c r="G25" s="53" t="s">
        <v>18</v>
      </c>
      <c r="H25" s="53"/>
      <c r="I25" s="53"/>
      <c r="J25" s="53" t="s">
        <v>27</v>
      </c>
      <c r="K25" s="8" t="s">
        <v>23</v>
      </c>
      <c r="L25" s="53"/>
      <c r="M25" s="53"/>
      <c r="N25" s="55"/>
    </row>
    <row r="26" spans="1:15" ht="38.25" customHeight="1" x14ac:dyDescent="0.25">
      <c r="A26" s="83" t="s">
        <v>9626</v>
      </c>
      <c r="B26" s="61" t="s">
        <v>9518</v>
      </c>
      <c r="C26" s="53" t="s">
        <v>9520</v>
      </c>
      <c r="D26" s="53" t="s">
        <v>9509</v>
      </c>
      <c r="E26" s="53" t="s">
        <v>9561</v>
      </c>
      <c r="F26" s="54">
        <v>82800</v>
      </c>
      <c r="G26" s="53" t="s">
        <v>18</v>
      </c>
      <c r="H26" s="53"/>
      <c r="I26" s="53"/>
      <c r="J26" s="53" t="s">
        <v>24</v>
      </c>
      <c r="K26" s="8" t="s">
        <v>23</v>
      </c>
      <c r="L26" s="53"/>
      <c r="M26" s="53"/>
      <c r="N26" s="55" t="s">
        <v>23</v>
      </c>
    </row>
    <row r="27" spans="1:15" ht="39.75" customHeight="1" x14ac:dyDescent="0.25">
      <c r="A27" s="120" t="s">
        <v>9627</v>
      </c>
      <c r="B27" s="121" t="s">
        <v>9518</v>
      </c>
      <c r="C27" s="116" t="s">
        <v>9521</v>
      </c>
      <c r="D27" s="116" t="s">
        <v>9504</v>
      </c>
      <c r="E27" s="116" t="s">
        <v>9565</v>
      </c>
      <c r="F27" s="117">
        <v>152531.9</v>
      </c>
      <c r="G27" s="116" t="s">
        <v>18</v>
      </c>
      <c r="H27" s="116"/>
      <c r="I27" s="116"/>
      <c r="J27" s="116" t="s">
        <v>27</v>
      </c>
      <c r="K27" s="118" t="s">
        <v>23</v>
      </c>
      <c r="L27" s="116"/>
      <c r="M27" s="116"/>
      <c r="N27" s="119"/>
    </row>
    <row r="28" spans="1:15" ht="39.75" customHeight="1" x14ac:dyDescent="0.25">
      <c r="A28" s="120" t="s">
        <v>9627</v>
      </c>
      <c r="B28" s="121" t="s">
        <v>9518</v>
      </c>
      <c r="C28" s="116" t="s">
        <v>9521</v>
      </c>
      <c r="D28" s="116" t="s">
        <v>9504</v>
      </c>
      <c r="E28" s="116" t="s">
        <v>9565</v>
      </c>
      <c r="F28" s="117">
        <v>168131.9</v>
      </c>
      <c r="G28" s="116" t="s">
        <v>18</v>
      </c>
      <c r="H28" s="116"/>
      <c r="I28" s="116"/>
      <c r="J28" s="116" t="s">
        <v>27</v>
      </c>
      <c r="K28" s="118" t="s">
        <v>23</v>
      </c>
      <c r="L28" s="116"/>
      <c r="M28" s="116"/>
      <c r="N28" s="119" t="s">
        <v>9985</v>
      </c>
    </row>
    <row r="29" spans="1:15" ht="39.75" customHeight="1" x14ac:dyDescent="0.25">
      <c r="A29" s="83" t="s">
        <v>9627</v>
      </c>
      <c r="B29" s="61" t="s">
        <v>9518</v>
      </c>
      <c r="C29" s="53" t="s">
        <v>9521</v>
      </c>
      <c r="D29" s="53" t="s">
        <v>9504</v>
      </c>
      <c r="E29" s="53" t="s">
        <v>9565</v>
      </c>
      <c r="F29" s="54">
        <v>195345</v>
      </c>
      <c r="G29" s="53" t="s">
        <v>18</v>
      </c>
      <c r="H29" s="53"/>
      <c r="I29" s="53"/>
      <c r="J29" s="53" t="s">
        <v>27</v>
      </c>
      <c r="K29" s="8" t="s">
        <v>23</v>
      </c>
      <c r="L29" s="53"/>
      <c r="M29" s="53"/>
      <c r="N29" s="55" t="s">
        <v>9993</v>
      </c>
    </row>
    <row r="30" spans="1:15" ht="39.75" customHeight="1" x14ac:dyDescent="0.25">
      <c r="A30" s="120" t="s">
        <v>9737</v>
      </c>
      <c r="B30" s="121" t="s">
        <v>9518</v>
      </c>
      <c r="C30" s="116" t="s">
        <v>9738</v>
      </c>
      <c r="D30" s="116" t="s">
        <v>9509</v>
      </c>
      <c r="E30" s="116" t="s">
        <v>9741</v>
      </c>
      <c r="F30" s="117">
        <v>97920</v>
      </c>
      <c r="G30" s="116" t="s">
        <v>18</v>
      </c>
      <c r="H30" s="116"/>
      <c r="I30" s="116"/>
      <c r="J30" s="116" t="s">
        <v>27</v>
      </c>
      <c r="K30" s="118" t="s">
        <v>23</v>
      </c>
      <c r="L30" s="116"/>
      <c r="M30" s="116"/>
      <c r="N30" s="119"/>
    </row>
    <row r="31" spans="1:15" ht="39.75" customHeight="1" x14ac:dyDescent="0.25">
      <c r="A31" s="83" t="s">
        <v>9737</v>
      </c>
      <c r="B31" s="61" t="s">
        <v>9518</v>
      </c>
      <c r="C31" s="53" t="s">
        <v>9738</v>
      </c>
      <c r="D31" s="53" t="s">
        <v>9509</v>
      </c>
      <c r="E31" s="53" t="s">
        <v>9741</v>
      </c>
      <c r="F31" s="54">
        <v>115200</v>
      </c>
      <c r="G31" s="53" t="s">
        <v>18</v>
      </c>
      <c r="H31" s="53"/>
      <c r="I31" s="53"/>
      <c r="J31" s="53" t="s">
        <v>27</v>
      </c>
      <c r="K31" s="8" t="s">
        <v>23</v>
      </c>
      <c r="L31" s="53"/>
      <c r="M31" s="53"/>
      <c r="N31" s="55" t="s">
        <v>9985</v>
      </c>
    </row>
    <row r="32" spans="1:15" ht="39" customHeight="1" x14ac:dyDescent="0.25">
      <c r="A32" s="83" t="s">
        <v>9740</v>
      </c>
      <c r="B32" s="61" t="s">
        <v>9518</v>
      </c>
      <c r="C32" s="53" t="s">
        <v>9739</v>
      </c>
      <c r="D32" s="53" t="s">
        <v>9509</v>
      </c>
      <c r="E32" s="53" t="s">
        <v>9742</v>
      </c>
      <c r="F32" s="54">
        <v>25509.599999999999</v>
      </c>
      <c r="G32" s="53" t="s">
        <v>18</v>
      </c>
      <c r="H32" s="53"/>
      <c r="I32" s="53"/>
      <c r="J32" s="53" t="s">
        <v>27</v>
      </c>
      <c r="K32" s="8" t="s">
        <v>23</v>
      </c>
      <c r="L32" s="53"/>
      <c r="M32" s="53"/>
      <c r="N32" s="55"/>
    </row>
    <row r="33" spans="1:15" ht="39" customHeight="1" x14ac:dyDescent="0.25">
      <c r="A33" s="83" t="s">
        <v>9990</v>
      </c>
      <c r="B33" s="61" t="s">
        <v>9518</v>
      </c>
      <c r="C33" s="53" t="s">
        <v>9991</v>
      </c>
      <c r="D33" s="53" t="s">
        <v>9509</v>
      </c>
      <c r="E33" s="53" t="s">
        <v>9705</v>
      </c>
      <c r="F33" s="54">
        <v>22000</v>
      </c>
      <c r="G33" s="53" t="s">
        <v>18</v>
      </c>
      <c r="H33" s="53"/>
      <c r="I33" s="53"/>
      <c r="J33" s="53" t="s">
        <v>27</v>
      </c>
      <c r="K33" s="8" t="s">
        <v>23</v>
      </c>
      <c r="L33" s="53"/>
      <c r="M33" s="53"/>
      <c r="N33" s="55" t="s">
        <v>9992</v>
      </c>
    </row>
    <row r="34" spans="1:15" ht="74.25" customHeight="1" x14ac:dyDescent="0.25">
      <c r="A34" s="83" t="s">
        <v>9731</v>
      </c>
      <c r="B34" s="61" t="s">
        <v>9522</v>
      </c>
      <c r="C34" s="53" t="s">
        <v>9732</v>
      </c>
      <c r="D34" s="53" t="s">
        <v>9509</v>
      </c>
      <c r="E34" s="53" t="s">
        <v>9733</v>
      </c>
      <c r="F34" s="54">
        <v>28333.33</v>
      </c>
      <c r="G34" s="53" t="s">
        <v>16</v>
      </c>
      <c r="H34" s="53"/>
      <c r="I34" s="53"/>
      <c r="J34" s="53" t="s">
        <v>24</v>
      </c>
      <c r="K34" s="8" t="s">
        <v>23</v>
      </c>
      <c r="L34" s="53" t="s">
        <v>9831</v>
      </c>
      <c r="M34" s="53"/>
      <c r="N34" s="55" t="s">
        <v>9832</v>
      </c>
    </row>
    <row r="35" spans="1:15" ht="75" customHeight="1" x14ac:dyDescent="0.25">
      <c r="A35" s="83" t="s">
        <v>9734</v>
      </c>
      <c r="B35" s="61" t="s">
        <v>9522</v>
      </c>
      <c r="C35" s="53" t="s">
        <v>9735</v>
      </c>
      <c r="D35" s="53" t="s">
        <v>9509</v>
      </c>
      <c r="E35" s="53" t="s">
        <v>9718</v>
      </c>
      <c r="F35" s="54">
        <v>14625</v>
      </c>
      <c r="G35" s="53" t="s">
        <v>16</v>
      </c>
      <c r="H35" s="53"/>
      <c r="I35" s="53"/>
      <c r="J35" s="53" t="s">
        <v>24</v>
      </c>
      <c r="K35" s="8" t="s">
        <v>23</v>
      </c>
      <c r="L35" s="53" t="s">
        <v>9831</v>
      </c>
      <c r="M35" s="53"/>
      <c r="N35" s="55" t="s">
        <v>9833</v>
      </c>
    </row>
    <row r="36" spans="1:15" ht="54.75" customHeight="1" x14ac:dyDescent="0.25">
      <c r="A36" s="88" t="s">
        <v>9630</v>
      </c>
      <c r="B36" s="89" t="s">
        <v>9525</v>
      </c>
      <c r="C36" s="90" t="s">
        <v>9631</v>
      </c>
      <c r="D36" s="90" t="s">
        <v>9509</v>
      </c>
      <c r="E36" s="90" t="s">
        <v>9659</v>
      </c>
      <c r="F36" s="91">
        <v>24000</v>
      </c>
      <c r="G36" s="90" t="s">
        <v>18</v>
      </c>
      <c r="H36" s="90"/>
      <c r="I36" s="90"/>
      <c r="J36" s="90" t="s">
        <v>27</v>
      </c>
      <c r="K36" s="8" t="s">
        <v>23</v>
      </c>
      <c r="L36" s="90"/>
      <c r="M36" s="90"/>
      <c r="N36" s="92"/>
      <c r="O36" s="35"/>
    </row>
    <row r="37" spans="1:15" ht="59.25" customHeight="1" x14ac:dyDescent="0.25">
      <c r="A37" s="122" t="s">
        <v>9632</v>
      </c>
      <c r="B37" s="123" t="s">
        <v>9525</v>
      </c>
      <c r="C37" s="124" t="s">
        <v>9633</v>
      </c>
      <c r="D37" s="124" t="s">
        <v>9509</v>
      </c>
      <c r="E37" s="124" t="s">
        <v>9531</v>
      </c>
      <c r="F37" s="125">
        <v>32800</v>
      </c>
      <c r="G37" s="124" t="s">
        <v>18</v>
      </c>
      <c r="H37" s="124"/>
      <c r="I37" s="124"/>
      <c r="J37" s="124" t="s">
        <v>27</v>
      </c>
      <c r="K37" s="118" t="s">
        <v>23</v>
      </c>
      <c r="L37" s="124"/>
      <c r="M37" s="124"/>
      <c r="N37" s="126" t="s">
        <v>10000</v>
      </c>
      <c r="O37" s="35"/>
    </row>
    <row r="38" spans="1:15" ht="56.25" customHeight="1" x14ac:dyDescent="0.25">
      <c r="A38" s="120" t="s">
        <v>9634</v>
      </c>
      <c r="B38" s="121" t="s">
        <v>9525</v>
      </c>
      <c r="C38" s="116" t="s">
        <v>9635</v>
      </c>
      <c r="D38" s="116" t="s">
        <v>9509</v>
      </c>
      <c r="E38" s="116" t="s">
        <v>9553</v>
      </c>
      <c r="F38" s="117">
        <v>54000</v>
      </c>
      <c r="G38" s="116" t="s">
        <v>18</v>
      </c>
      <c r="H38" s="116"/>
      <c r="I38" s="116"/>
      <c r="J38" s="116" t="s">
        <v>27</v>
      </c>
      <c r="K38" s="118" t="s">
        <v>23</v>
      </c>
      <c r="L38" s="116"/>
      <c r="M38" s="116"/>
      <c r="N38" s="119"/>
      <c r="O38" s="35"/>
    </row>
    <row r="39" spans="1:15" ht="56.25" customHeight="1" x14ac:dyDescent="0.25">
      <c r="A39" s="83" t="s">
        <v>9634</v>
      </c>
      <c r="B39" s="61" t="s">
        <v>9525</v>
      </c>
      <c r="C39" s="53" t="s">
        <v>10010</v>
      </c>
      <c r="D39" s="53" t="s">
        <v>9509</v>
      </c>
      <c r="E39" s="53" t="s">
        <v>10011</v>
      </c>
      <c r="F39" s="54">
        <v>49700</v>
      </c>
      <c r="G39" s="53" t="s">
        <v>18</v>
      </c>
      <c r="H39" s="53"/>
      <c r="I39" s="53"/>
      <c r="J39" s="53" t="s">
        <v>27</v>
      </c>
      <c r="K39" s="8" t="s">
        <v>23</v>
      </c>
      <c r="L39" s="53"/>
      <c r="M39" s="53"/>
      <c r="N39" s="55" t="s">
        <v>10013</v>
      </c>
      <c r="O39" s="35"/>
    </row>
    <row r="40" spans="1:15" ht="48" customHeight="1" x14ac:dyDescent="0.25">
      <c r="A40" s="83" t="s">
        <v>9636</v>
      </c>
      <c r="B40" s="61" t="s">
        <v>9525</v>
      </c>
      <c r="C40" s="53" t="s">
        <v>9637</v>
      </c>
      <c r="D40" s="53" t="s">
        <v>9509</v>
      </c>
      <c r="E40" s="53" t="s">
        <v>9683</v>
      </c>
      <c r="F40" s="54">
        <v>27200</v>
      </c>
      <c r="G40" s="53" t="s">
        <v>18</v>
      </c>
      <c r="H40" s="53"/>
      <c r="I40" s="53"/>
      <c r="J40" s="53" t="s">
        <v>27</v>
      </c>
      <c r="K40" s="8" t="s">
        <v>23</v>
      </c>
      <c r="L40" s="53"/>
      <c r="M40" s="53"/>
      <c r="N40" s="55"/>
      <c r="O40" s="35"/>
    </row>
    <row r="41" spans="1:15" ht="53.25" customHeight="1" x14ac:dyDescent="0.25">
      <c r="A41" s="120" t="s">
        <v>9638</v>
      </c>
      <c r="B41" s="121" t="s">
        <v>9525</v>
      </c>
      <c r="C41" s="116" t="s">
        <v>9639</v>
      </c>
      <c r="D41" s="116" t="s">
        <v>9509</v>
      </c>
      <c r="E41" s="116" t="s">
        <v>9660</v>
      </c>
      <c r="F41" s="117">
        <v>30400</v>
      </c>
      <c r="G41" s="116" t="s">
        <v>18</v>
      </c>
      <c r="H41" s="116"/>
      <c r="I41" s="116"/>
      <c r="J41" s="116" t="s">
        <v>27</v>
      </c>
      <c r="K41" s="118" t="s">
        <v>23</v>
      </c>
      <c r="L41" s="116"/>
      <c r="M41" s="116"/>
      <c r="N41" s="119" t="s">
        <v>9999</v>
      </c>
      <c r="O41" s="35"/>
    </row>
    <row r="42" spans="1:15" ht="48.75" customHeight="1" x14ac:dyDescent="0.25">
      <c r="A42" s="83" t="s">
        <v>9807</v>
      </c>
      <c r="B42" s="61" t="s">
        <v>9525</v>
      </c>
      <c r="C42" s="53" t="s">
        <v>9808</v>
      </c>
      <c r="D42" s="53" t="s">
        <v>9509</v>
      </c>
      <c r="E42" s="53" t="s">
        <v>9655</v>
      </c>
      <c r="F42" s="54">
        <v>28000</v>
      </c>
      <c r="G42" s="53" t="s">
        <v>18</v>
      </c>
      <c r="H42" s="53"/>
      <c r="I42" s="53"/>
      <c r="J42" s="53" t="s">
        <v>27</v>
      </c>
      <c r="K42" s="8" t="s">
        <v>23</v>
      </c>
      <c r="L42" s="53"/>
      <c r="M42" s="53"/>
      <c r="N42" s="55"/>
      <c r="O42" s="35"/>
    </row>
    <row r="43" spans="1:15" ht="48.75" customHeight="1" x14ac:dyDescent="0.25">
      <c r="A43" s="83" t="s">
        <v>9994</v>
      </c>
      <c r="B43" s="61" t="s">
        <v>9525</v>
      </c>
      <c r="C43" s="53" t="s">
        <v>9996</v>
      </c>
      <c r="D43" s="53" t="s">
        <v>9509</v>
      </c>
      <c r="E43" s="53" t="s">
        <v>9998</v>
      </c>
      <c r="F43" s="54">
        <v>32000</v>
      </c>
      <c r="G43" s="53" t="s">
        <v>18</v>
      </c>
      <c r="H43" s="53"/>
      <c r="I43" s="53"/>
      <c r="J43" s="53" t="s">
        <v>27</v>
      </c>
      <c r="K43" s="8" t="s">
        <v>23</v>
      </c>
      <c r="L43" s="53"/>
      <c r="M43" s="53"/>
      <c r="N43" s="55" t="s">
        <v>9992</v>
      </c>
      <c r="O43" s="35"/>
    </row>
    <row r="44" spans="1:15" ht="48.75" customHeight="1" x14ac:dyDescent="0.25">
      <c r="A44" s="83" t="s">
        <v>9995</v>
      </c>
      <c r="B44" s="61" t="s">
        <v>9525</v>
      </c>
      <c r="C44" s="53" t="s">
        <v>9997</v>
      </c>
      <c r="D44" s="53" t="s">
        <v>9509</v>
      </c>
      <c r="E44" s="53" t="s">
        <v>9998</v>
      </c>
      <c r="F44" s="54">
        <v>32000</v>
      </c>
      <c r="G44" s="53" t="s">
        <v>18</v>
      </c>
      <c r="H44" s="53"/>
      <c r="I44" s="53"/>
      <c r="J44" s="53" t="s">
        <v>27</v>
      </c>
      <c r="K44" s="8" t="s">
        <v>23</v>
      </c>
      <c r="L44" s="53"/>
      <c r="M44" s="53"/>
      <c r="N44" s="55" t="s">
        <v>9992</v>
      </c>
      <c r="O44" s="35"/>
    </row>
    <row r="45" spans="1:15" ht="48.75" customHeight="1" x14ac:dyDescent="0.25">
      <c r="A45" s="83" t="s">
        <v>10002</v>
      </c>
      <c r="B45" s="61" t="s">
        <v>9525</v>
      </c>
      <c r="C45" s="53" t="s">
        <v>10003</v>
      </c>
      <c r="D45" s="53" t="s">
        <v>9509</v>
      </c>
      <c r="E45" s="53" t="s">
        <v>9998</v>
      </c>
      <c r="F45" s="54">
        <v>30400</v>
      </c>
      <c r="G45" s="53" t="s">
        <v>18</v>
      </c>
      <c r="H45" s="53"/>
      <c r="I45" s="53"/>
      <c r="J45" s="53" t="s">
        <v>27</v>
      </c>
      <c r="K45" s="8" t="s">
        <v>23</v>
      </c>
      <c r="L45" s="53"/>
      <c r="M45" s="53"/>
      <c r="N45" s="55" t="s">
        <v>9992</v>
      </c>
      <c r="O45" s="35"/>
    </row>
    <row r="46" spans="1:15" ht="88.5" customHeight="1" x14ac:dyDescent="0.25">
      <c r="A46" s="83" t="s">
        <v>9706</v>
      </c>
      <c r="B46" s="61" t="s">
        <v>9717</v>
      </c>
      <c r="C46" s="53" t="s">
        <v>9707</v>
      </c>
      <c r="D46" s="53" t="s">
        <v>9509</v>
      </c>
      <c r="E46" s="53" t="s">
        <v>9718</v>
      </c>
      <c r="F46" s="54">
        <v>412933.34</v>
      </c>
      <c r="G46" s="53" t="s">
        <v>11</v>
      </c>
      <c r="H46" s="53"/>
      <c r="I46" s="53"/>
      <c r="J46" s="53" t="s">
        <v>24</v>
      </c>
      <c r="K46" s="8" t="s">
        <v>23</v>
      </c>
      <c r="L46" s="53" t="s">
        <v>9772</v>
      </c>
      <c r="M46" s="53" t="s">
        <v>9524</v>
      </c>
      <c r="N46" s="55" t="s">
        <v>9974</v>
      </c>
      <c r="O46" s="35"/>
    </row>
    <row r="47" spans="1:15" ht="108" customHeight="1" x14ac:dyDescent="0.25">
      <c r="A47" s="120" t="s">
        <v>9710</v>
      </c>
      <c r="B47" s="121" t="s">
        <v>9717</v>
      </c>
      <c r="C47" s="116" t="s">
        <v>9708</v>
      </c>
      <c r="D47" s="116" t="s">
        <v>9509</v>
      </c>
      <c r="E47" s="116" t="s">
        <v>9715</v>
      </c>
      <c r="F47" s="117">
        <v>192500</v>
      </c>
      <c r="G47" s="116" t="s">
        <v>18</v>
      </c>
      <c r="H47" s="116"/>
      <c r="I47" s="116"/>
      <c r="J47" s="116" t="s">
        <v>24</v>
      </c>
      <c r="K47" s="118" t="s">
        <v>23</v>
      </c>
      <c r="L47" s="116" t="s">
        <v>9709</v>
      </c>
      <c r="M47" s="116" t="s">
        <v>9524</v>
      </c>
      <c r="N47" s="119" t="s">
        <v>9975</v>
      </c>
      <c r="O47" s="35"/>
    </row>
    <row r="48" spans="1:15" ht="108" customHeight="1" x14ac:dyDescent="0.25">
      <c r="A48" s="109" t="s">
        <v>9710</v>
      </c>
      <c r="B48" s="110" t="s">
        <v>9717</v>
      </c>
      <c r="C48" s="111" t="s">
        <v>9708</v>
      </c>
      <c r="D48" s="111" t="s">
        <v>9509</v>
      </c>
      <c r="E48" s="111" t="s">
        <v>9715</v>
      </c>
      <c r="F48" s="112">
        <v>192500</v>
      </c>
      <c r="G48" s="111" t="s">
        <v>18</v>
      </c>
      <c r="H48" s="111"/>
      <c r="I48" s="111"/>
      <c r="J48" s="111" t="s">
        <v>24</v>
      </c>
      <c r="K48" s="113" t="s">
        <v>23</v>
      </c>
      <c r="L48" s="111" t="s">
        <v>9800</v>
      </c>
      <c r="M48" s="111" t="s">
        <v>9524</v>
      </c>
      <c r="N48" s="114" t="s">
        <v>10015</v>
      </c>
      <c r="O48" s="35"/>
    </row>
    <row r="49" spans="1:15" ht="108" customHeight="1" x14ac:dyDescent="0.25">
      <c r="A49" s="104" t="s">
        <v>9710</v>
      </c>
      <c r="B49" s="105" t="s">
        <v>9717</v>
      </c>
      <c r="C49" s="106" t="s">
        <v>9708</v>
      </c>
      <c r="D49" s="106" t="s">
        <v>9509</v>
      </c>
      <c r="E49" s="106" t="s">
        <v>10029</v>
      </c>
      <c r="F49" s="107">
        <v>192500</v>
      </c>
      <c r="G49" s="106" t="s">
        <v>18</v>
      </c>
      <c r="H49" s="106"/>
      <c r="I49" s="106"/>
      <c r="J49" s="106" t="s">
        <v>24</v>
      </c>
      <c r="K49" s="103" t="s">
        <v>23</v>
      </c>
      <c r="L49" s="106" t="s">
        <v>9800</v>
      </c>
      <c r="M49" s="106" t="s">
        <v>10018</v>
      </c>
      <c r="N49" s="108" t="s">
        <v>10019</v>
      </c>
      <c r="O49" s="35"/>
    </row>
    <row r="50" spans="1:15" ht="114.75" customHeight="1" x14ac:dyDescent="0.25">
      <c r="A50" s="120" t="s">
        <v>9716</v>
      </c>
      <c r="B50" s="121" t="s">
        <v>9717</v>
      </c>
      <c r="C50" s="116" t="s">
        <v>9711</v>
      </c>
      <c r="D50" s="116" t="s">
        <v>9509</v>
      </c>
      <c r="E50" s="116" t="s">
        <v>9714</v>
      </c>
      <c r="F50" s="117">
        <v>39333.32</v>
      </c>
      <c r="G50" s="116" t="s">
        <v>18</v>
      </c>
      <c r="H50" s="116"/>
      <c r="I50" s="116"/>
      <c r="J50" s="116" t="s">
        <v>24</v>
      </c>
      <c r="K50" s="118" t="s">
        <v>23</v>
      </c>
      <c r="L50" s="116" t="s">
        <v>9712</v>
      </c>
      <c r="M50" s="116" t="s">
        <v>9713</v>
      </c>
      <c r="N50" s="119" t="s">
        <v>9976</v>
      </c>
      <c r="O50" s="35"/>
    </row>
    <row r="51" spans="1:15" ht="114.75" customHeight="1" x14ac:dyDescent="0.25">
      <c r="A51" s="83" t="s">
        <v>9716</v>
      </c>
      <c r="B51" s="61" t="s">
        <v>9717</v>
      </c>
      <c r="C51" s="53" t="s">
        <v>9711</v>
      </c>
      <c r="D51" s="53" t="s">
        <v>9509</v>
      </c>
      <c r="E51" s="53" t="s">
        <v>9714</v>
      </c>
      <c r="F51" s="54">
        <v>39333.32</v>
      </c>
      <c r="G51" s="53" t="s">
        <v>18</v>
      </c>
      <c r="H51" s="53"/>
      <c r="I51" s="53"/>
      <c r="J51" s="53" t="s">
        <v>24</v>
      </c>
      <c r="K51" s="8" t="s">
        <v>23</v>
      </c>
      <c r="L51" s="53" t="s">
        <v>10012</v>
      </c>
      <c r="M51" s="53" t="s">
        <v>9713</v>
      </c>
      <c r="N51" s="55" t="s">
        <v>10016</v>
      </c>
      <c r="O51" s="35"/>
    </row>
    <row r="52" spans="1:15" ht="105" customHeight="1" x14ac:dyDescent="0.25">
      <c r="A52" s="83" t="s">
        <v>9827</v>
      </c>
      <c r="B52" s="61" t="s">
        <v>9743</v>
      </c>
      <c r="C52" s="53" t="s">
        <v>9828</v>
      </c>
      <c r="D52" s="53" t="s">
        <v>9504</v>
      </c>
      <c r="E52" s="53" t="s">
        <v>9829</v>
      </c>
      <c r="F52" s="54">
        <v>192777.71</v>
      </c>
      <c r="G52" s="53" t="s">
        <v>18</v>
      </c>
      <c r="H52" s="53"/>
      <c r="I52" s="53"/>
      <c r="J52" s="53" t="s">
        <v>24</v>
      </c>
      <c r="K52" s="8" t="s">
        <v>23</v>
      </c>
      <c r="L52" s="53"/>
      <c r="M52" s="53"/>
      <c r="N52" s="55"/>
      <c r="O52" s="35"/>
    </row>
    <row r="53" spans="1:15" ht="99" customHeight="1" x14ac:dyDescent="0.25">
      <c r="A53" s="83" t="s">
        <v>9852</v>
      </c>
      <c r="B53" s="61" t="s">
        <v>9743</v>
      </c>
      <c r="C53" s="53" t="s">
        <v>9830</v>
      </c>
      <c r="D53" s="53" t="s">
        <v>9504</v>
      </c>
      <c r="E53" s="53" t="s">
        <v>9744</v>
      </c>
      <c r="F53" s="54">
        <v>85922.29</v>
      </c>
      <c r="G53" s="53" t="s">
        <v>18</v>
      </c>
      <c r="H53" s="53"/>
      <c r="I53" s="53"/>
      <c r="J53" s="53" t="s">
        <v>27</v>
      </c>
      <c r="K53" s="8" t="s">
        <v>23</v>
      </c>
      <c r="L53" s="53"/>
      <c r="M53" s="53"/>
      <c r="N53" s="55"/>
      <c r="O53" s="35"/>
    </row>
    <row r="54" spans="1:15" ht="39" customHeight="1" x14ac:dyDescent="0.25">
      <c r="A54" s="83" t="s">
        <v>9809</v>
      </c>
      <c r="B54" s="61" t="s">
        <v>9822</v>
      </c>
      <c r="C54" s="53" t="s">
        <v>9812</v>
      </c>
      <c r="D54" s="53" t="s">
        <v>9504</v>
      </c>
      <c r="E54" s="53" t="s">
        <v>9653</v>
      </c>
      <c r="F54" s="54">
        <v>25000</v>
      </c>
      <c r="G54" s="53" t="s">
        <v>18</v>
      </c>
      <c r="H54" s="53"/>
      <c r="I54" s="53"/>
      <c r="J54" s="53" t="s">
        <v>27</v>
      </c>
      <c r="K54" s="8" t="s">
        <v>23</v>
      </c>
      <c r="L54" s="53"/>
      <c r="M54" s="53"/>
      <c r="N54" s="55"/>
      <c r="O54" s="35"/>
    </row>
    <row r="55" spans="1:15" ht="49.5" customHeight="1" x14ac:dyDescent="0.25">
      <c r="A55" s="93" t="s">
        <v>9811</v>
      </c>
      <c r="B55" s="61" t="s">
        <v>9810</v>
      </c>
      <c r="C55" s="53" t="s">
        <v>9823</v>
      </c>
      <c r="D55" s="53" t="s">
        <v>9504</v>
      </c>
      <c r="E55" s="53" t="s">
        <v>9826</v>
      </c>
      <c r="F55" s="54">
        <v>37000</v>
      </c>
      <c r="G55" s="53" t="s">
        <v>18</v>
      </c>
      <c r="H55" s="53"/>
      <c r="I55" s="53"/>
      <c r="J55" s="53" t="s">
        <v>27</v>
      </c>
      <c r="K55" s="8" t="s">
        <v>23</v>
      </c>
      <c r="L55" s="53"/>
      <c r="M55" s="53"/>
      <c r="N55" s="55"/>
      <c r="O55" s="35"/>
    </row>
    <row r="56" spans="1:15" ht="49.5" customHeight="1" x14ac:dyDescent="0.25">
      <c r="A56" s="93" t="s">
        <v>9824</v>
      </c>
      <c r="B56" s="61" t="s">
        <v>9810</v>
      </c>
      <c r="C56" s="53" t="s">
        <v>9825</v>
      </c>
      <c r="D56" s="53" t="s">
        <v>9504</v>
      </c>
      <c r="E56" s="53" t="s">
        <v>9746</v>
      </c>
      <c r="F56" s="54">
        <v>37000</v>
      </c>
      <c r="G56" s="53" t="s">
        <v>18</v>
      </c>
      <c r="H56" s="53"/>
      <c r="I56" s="53"/>
      <c r="J56" s="53" t="s">
        <v>27</v>
      </c>
      <c r="K56" s="8" t="s">
        <v>23</v>
      </c>
      <c r="L56" s="53"/>
      <c r="M56" s="53"/>
      <c r="N56" s="55"/>
      <c r="O56" s="35"/>
    </row>
    <row r="57" spans="1:15" ht="49.5" customHeight="1" thickBot="1" x14ac:dyDescent="0.3">
      <c r="A57" s="83" t="s">
        <v>10004</v>
      </c>
      <c r="B57" s="61" t="s">
        <v>9522</v>
      </c>
      <c r="C57" s="53" t="s">
        <v>10005</v>
      </c>
      <c r="D57" s="53" t="s">
        <v>9504</v>
      </c>
      <c r="E57" s="53" t="s">
        <v>10006</v>
      </c>
      <c r="F57" s="54">
        <v>189689</v>
      </c>
      <c r="G57" s="53" t="s">
        <v>16</v>
      </c>
      <c r="H57" s="53"/>
      <c r="I57" s="53"/>
      <c r="J57" s="53" t="s">
        <v>24</v>
      </c>
      <c r="K57" s="8" t="s">
        <v>23</v>
      </c>
      <c r="L57" s="53" t="s">
        <v>9709</v>
      </c>
      <c r="M57" s="53" t="s">
        <v>9713</v>
      </c>
      <c r="N57" s="55" t="s">
        <v>10007</v>
      </c>
      <c r="O57" s="35"/>
    </row>
    <row r="58" spans="1:15" ht="15.75" thickBot="1" x14ac:dyDescent="0.3">
      <c r="A58" s="36" t="s">
        <v>9604</v>
      </c>
      <c r="B58" s="37"/>
      <c r="C58" s="38"/>
      <c r="D58" s="39"/>
      <c r="E58" s="39"/>
      <c r="F58" s="40">
        <f>SUM(F3:F57)-F12-F27-F30-F28-F37-F41-F23-F38-F47-F50</f>
        <v>41557355.100000001</v>
      </c>
      <c r="G58" s="39"/>
      <c r="H58" s="39"/>
      <c r="I58" s="39"/>
      <c r="J58" s="39"/>
      <c r="K58" s="62"/>
      <c r="L58" s="39"/>
      <c r="M58" s="39"/>
      <c r="N58" s="41"/>
      <c r="O58" s="35"/>
    </row>
    <row r="59" spans="1:15" x14ac:dyDescent="0.25">
      <c r="A59" s="42"/>
      <c r="B59" s="43"/>
      <c r="C59" s="42"/>
      <c r="D59" s="42"/>
      <c r="E59" s="42"/>
      <c r="F59" s="44"/>
      <c r="G59" s="42"/>
      <c r="H59" s="42"/>
      <c r="I59" s="42"/>
      <c r="J59" s="42"/>
      <c r="K59" s="16"/>
      <c r="L59" s="42"/>
      <c r="M59" s="42"/>
      <c r="N59" s="42"/>
      <c r="O59" s="35"/>
    </row>
    <row r="60" spans="1:15" x14ac:dyDescent="0.25">
      <c r="A60" s="45"/>
      <c r="B60" s="46"/>
      <c r="C60" s="45"/>
      <c r="D60" s="45"/>
      <c r="E60" s="45"/>
      <c r="F60" s="47"/>
      <c r="G60" s="45"/>
      <c r="H60" s="45"/>
      <c r="I60" s="45"/>
      <c r="J60" s="45"/>
      <c r="L60" s="45"/>
      <c r="M60" s="45"/>
      <c r="N60" s="45"/>
      <c r="O60" s="35"/>
    </row>
    <row r="61" spans="1:15" x14ac:dyDescent="0.25">
      <c r="A61" s="45"/>
      <c r="B61" s="46"/>
      <c r="C61" s="45"/>
      <c r="D61" s="45"/>
      <c r="E61" s="45"/>
      <c r="F61" s="47"/>
      <c r="G61" s="45"/>
      <c r="H61" s="45"/>
      <c r="I61" s="45"/>
      <c r="J61" s="45"/>
      <c r="L61" s="45"/>
      <c r="M61" s="45"/>
      <c r="N61" s="45"/>
      <c r="O61" s="35"/>
    </row>
    <row r="62" spans="1:15" x14ac:dyDescent="0.25">
      <c r="A62" s="45"/>
      <c r="B62" s="46"/>
      <c r="C62" s="45"/>
      <c r="D62" s="45"/>
      <c r="E62" s="45"/>
      <c r="F62" s="47"/>
      <c r="G62" s="45"/>
      <c r="H62" s="45"/>
      <c r="I62" s="45"/>
      <c r="J62" s="45"/>
      <c r="L62" s="45"/>
      <c r="M62" s="45"/>
      <c r="N62" s="45"/>
      <c r="O62" s="35"/>
    </row>
    <row r="63" spans="1:15" x14ac:dyDescent="0.25">
      <c r="A63" s="45"/>
      <c r="B63" s="46"/>
      <c r="C63" s="45"/>
      <c r="D63" s="45"/>
      <c r="E63" s="45"/>
      <c r="F63" s="47"/>
      <c r="G63" s="45"/>
      <c r="H63" s="45"/>
      <c r="I63" s="45"/>
      <c r="J63" s="45"/>
      <c r="L63" s="45"/>
      <c r="M63" s="45"/>
      <c r="N63" s="45"/>
      <c r="O63" s="35"/>
    </row>
    <row r="64" spans="1:15" x14ac:dyDescent="0.25">
      <c r="A64" s="45"/>
      <c r="B64" s="46"/>
      <c r="C64" s="45"/>
      <c r="D64" s="45"/>
      <c r="E64" s="45"/>
      <c r="F64" s="47"/>
      <c r="G64" s="45"/>
      <c r="H64" s="45"/>
      <c r="I64" s="45"/>
      <c r="J64" s="45"/>
      <c r="L64" s="45"/>
      <c r="M64" s="45"/>
      <c r="N64" s="45"/>
      <c r="O64" s="35"/>
    </row>
    <row r="65" spans="1:15" x14ac:dyDescent="0.25">
      <c r="A65" s="45"/>
      <c r="B65" s="46"/>
      <c r="C65" s="45"/>
      <c r="D65" s="45"/>
      <c r="E65" s="45"/>
      <c r="F65" s="47"/>
      <c r="G65" s="45"/>
      <c r="H65" s="45"/>
      <c r="I65" s="45"/>
      <c r="J65" s="45"/>
      <c r="L65" s="45"/>
      <c r="M65" s="45"/>
      <c r="N65" s="45"/>
      <c r="O65" s="35"/>
    </row>
    <row r="66" spans="1:15" x14ac:dyDescent="0.25">
      <c r="A66" s="45"/>
      <c r="B66" s="46"/>
      <c r="C66" s="45"/>
      <c r="D66" s="45"/>
      <c r="E66" s="45"/>
      <c r="F66" s="47"/>
      <c r="G66" s="45"/>
      <c r="H66" s="45"/>
      <c r="I66" s="45"/>
      <c r="J66" s="45"/>
      <c r="L66" s="45"/>
      <c r="M66" s="45"/>
      <c r="N66" s="45"/>
      <c r="O66" s="35"/>
    </row>
    <row r="67" spans="1:15" x14ac:dyDescent="0.25">
      <c r="A67" s="45"/>
      <c r="B67" s="46"/>
      <c r="C67" s="45"/>
      <c r="D67" s="45"/>
      <c r="E67" s="45"/>
      <c r="F67" s="47"/>
      <c r="G67" s="45"/>
      <c r="H67" s="45"/>
      <c r="I67" s="45"/>
      <c r="J67" s="45"/>
      <c r="L67" s="45"/>
      <c r="M67" s="45"/>
      <c r="N67" s="45"/>
      <c r="O67" s="35"/>
    </row>
    <row r="68" spans="1:15" x14ac:dyDescent="0.25">
      <c r="A68" s="45"/>
      <c r="B68" s="46"/>
      <c r="C68" s="45"/>
      <c r="D68" s="45"/>
      <c r="E68" s="45"/>
      <c r="F68" s="47"/>
      <c r="G68" s="45"/>
      <c r="H68" s="45"/>
      <c r="I68" s="45"/>
      <c r="J68" s="45"/>
      <c r="L68" s="45"/>
      <c r="M68" s="45"/>
      <c r="N68" s="45"/>
      <c r="O68" s="35"/>
    </row>
    <row r="69" spans="1:15" x14ac:dyDescent="0.25">
      <c r="A69" s="45"/>
      <c r="B69" s="46"/>
      <c r="C69" s="45"/>
      <c r="D69" s="45"/>
      <c r="E69" s="45"/>
      <c r="F69" s="47"/>
      <c r="G69" s="45"/>
      <c r="H69" s="45"/>
      <c r="I69" s="45"/>
      <c r="J69" s="45"/>
      <c r="L69" s="45"/>
      <c r="M69" s="45"/>
      <c r="N69" s="45"/>
      <c r="O69" s="35"/>
    </row>
    <row r="70" spans="1:15" x14ac:dyDescent="0.25">
      <c r="A70" s="45"/>
      <c r="B70" s="46"/>
      <c r="C70" s="45"/>
      <c r="D70" s="45"/>
      <c r="E70" s="45"/>
      <c r="F70" s="47"/>
      <c r="G70" s="45"/>
      <c r="H70" s="45"/>
      <c r="I70" s="45"/>
      <c r="J70" s="45"/>
      <c r="L70" s="45"/>
      <c r="M70" s="45"/>
      <c r="N70" s="45"/>
      <c r="O70" s="35"/>
    </row>
    <row r="71" spans="1:15" x14ac:dyDescent="0.25">
      <c r="A71" s="45"/>
      <c r="B71" s="46"/>
      <c r="C71" s="45"/>
      <c r="D71" s="45"/>
      <c r="E71" s="45"/>
      <c r="F71" s="47"/>
      <c r="G71" s="45"/>
      <c r="H71" s="45"/>
      <c r="I71" s="45"/>
      <c r="J71" s="45"/>
      <c r="L71" s="45"/>
      <c r="M71" s="45"/>
      <c r="N71" s="45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59:C65539 C2:C17 D1:D1048576 C19:C57">
      <formula1>2</formula1>
      <formula2>200</formula2>
    </dataValidation>
    <dataValidation allowBlank="1" showInputMessage="1" showErrorMessage="1" promptTitle="Evidencijski broj nabave" prompt="Je obavezan podatak_x000a_" sqref="B59:B65539 A1:A1048576 B2:B57"/>
    <dataValidation type="list" allowBlank="1" showInputMessage="1" showErrorMessage="1" promptTitle="Ugovor/OS/Narudžbenica" prompt="je obavezan podatak" sqref="K232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65539">
      <formula1>POSTUPCI</formula1>
    </dataValidation>
    <dataValidation type="list" allowBlank="1" showInputMessage="1" showErrorMessage="1" sqref="H1:H65539">
      <formula1>REZIM</formula1>
    </dataValidation>
    <dataValidation type="list" allowBlank="1" showInputMessage="1" showErrorMessage="1" promptTitle="Predmet podijeljen una grupe" prompt="je obavezan podatak" sqref="I1:I65539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31">
      <formula1>DANE</formula1>
    </dataValidation>
  </dataValidations>
  <pageMargins left="0.25" right="0.25" top="0.75" bottom="0.75" header="0.3" footer="0.3"/>
  <pageSetup paperSize="9"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9605</v>
      </c>
      <c r="D3" s="23"/>
      <c r="E3" s="22"/>
    </row>
    <row r="5" spans="3:6" x14ac:dyDescent="0.25">
      <c r="C5" t="s">
        <v>9600</v>
      </c>
      <c r="F5" s="15">
        <f>'TEKUĆA NABAVA'!F117</f>
        <v>12011030</v>
      </c>
    </row>
    <row r="6" spans="3:6" x14ac:dyDescent="0.25">
      <c r="C6" t="s">
        <v>9601</v>
      </c>
      <c r="F6" s="15">
        <f>'SREDIŠNJA NABAVA'!F6</f>
        <v>840000</v>
      </c>
    </row>
    <row r="7" spans="3:6" x14ac:dyDescent="0.25">
      <c r="C7" t="s">
        <v>9602</v>
      </c>
      <c r="F7" s="15">
        <f>PROJEKTI!F58</f>
        <v>41557355.100000001</v>
      </c>
    </row>
    <row r="9" spans="3:6" ht="75" customHeight="1" x14ac:dyDescent="0.25">
      <c r="C9" s="144" t="s">
        <v>10008</v>
      </c>
      <c r="D9" s="144"/>
      <c r="E9" s="144"/>
      <c r="F9" s="145">
        <f>SUM(F5:F8)</f>
        <v>54408385.100000001</v>
      </c>
    </row>
    <row r="10" spans="3:6" x14ac:dyDescent="0.25">
      <c r="C10" s="144"/>
      <c r="D10" s="144"/>
      <c r="E10" s="144"/>
      <c r="F10" s="145"/>
    </row>
    <row r="13" spans="3:6" x14ac:dyDescent="0.25">
      <c r="F13" t="s">
        <v>9599</v>
      </c>
    </row>
    <row r="14" spans="3:6" x14ac:dyDescent="0.25">
      <c r="F14" t="s">
        <v>9736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2022-03-31T09:09:13Z</dcterms:modified>
</cp:coreProperties>
</file>